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shares\Rec Sports\Matt Nuesell\Sport Clubs\Forms\"/>
    </mc:Choice>
  </mc:AlternateContent>
  <xr:revisionPtr revIDLastSave="0" documentId="13_ncr:1_{52B04778-4581-4AC7-BCEC-A4C7743EDE27}" xr6:coauthVersionLast="47" xr6:coauthVersionMax="47" xr10:uidLastSave="{00000000-0000-0000-0000-000000000000}"/>
  <workbookProtection workbookAlgorithmName="SHA-512" workbookHashValue="bPHpjctFUnEUuQ+qjUWjWxLfpHd+JNCKnd/Mt1Xc5hZOrUvDfA1FnYuysnQcPN0BMmCuDvq/5y0munE2Kr1JJw==" workbookSaltValue="5rkYLuHV/PYGE43l5Drrdg==" workbookSpinCount="100000" lockStructure="1"/>
  <bookViews>
    <workbookView xWindow="-120" yWindow="-120" windowWidth="29040" windowHeight="15840" firstSheet="1" activeTab="2" xr2:uid="{CC4EC104-FF3D-46C1-8ECB-A90E09478EA7}"/>
  </bookViews>
  <sheets>
    <sheet name="Instructions" sheetId="1" r:id="rId1"/>
    <sheet name="Tier Requirements - Competitive" sheetId="2" r:id="rId2"/>
    <sheet name="Budget Request Form - COMP" sheetId="3" r:id="rId3"/>
    <sheet name="Tier Requirements - PBASM" sheetId="5" r:id="rId4"/>
    <sheet name="Budget Request Form - PBASM" sheetId="6" r:id="rId5"/>
    <sheet name="Sport Clubs" sheetId="4" r:id="rId6"/>
  </sheets>
  <definedNames>
    <definedName name="_xlnm.Print_Area" localSheetId="2">'Budget Request Form - COMP'!$A$1:$M$182</definedName>
    <definedName name="_xlnm.Print_Area" localSheetId="4">'Budget Request Form - PBASM'!$A$1:$M$171</definedName>
    <definedName name="_xlnm.Print_Area" localSheetId="0">Instructions!$A$1:$M$56</definedName>
    <definedName name="_xlnm.Print_Area" localSheetId="1">'Tier Requirements - Competitive'!$A$1:$J$72</definedName>
    <definedName name="_xlnm.Print_Area" localSheetId="3">'Tier Requirements - PBASM'!$A$1:$K$69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8" i="6" l="1"/>
  <c r="D124" i="6"/>
  <c r="M118" i="6"/>
  <c r="M111" i="6"/>
  <c r="M104" i="6"/>
  <c r="M100" i="6"/>
  <c r="M121" i="6" s="1"/>
  <c r="M92" i="6"/>
  <c r="M83" i="6"/>
  <c r="H80" i="6"/>
  <c r="H79" i="6"/>
  <c r="H78" i="6"/>
  <c r="H77" i="6"/>
  <c r="M80" i="6" s="1"/>
  <c r="M73" i="6"/>
  <c r="J62" i="6"/>
  <c r="J61" i="6"/>
  <c r="J60" i="6"/>
  <c r="J59" i="6"/>
  <c r="J58" i="6"/>
  <c r="J57" i="6"/>
  <c r="J56" i="6"/>
  <c r="M62" i="6" s="1"/>
  <c r="J52" i="6"/>
  <c r="J51" i="6"/>
  <c r="J50" i="6"/>
  <c r="J49" i="6"/>
  <c r="J48" i="6"/>
  <c r="J47" i="6"/>
  <c r="J46" i="6"/>
  <c r="J45" i="6"/>
  <c r="J44" i="6"/>
  <c r="J43" i="6"/>
  <c r="M52" i="6" s="1"/>
  <c r="I36" i="6"/>
  <c r="I35" i="6"/>
  <c r="I34" i="6"/>
  <c r="I33" i="6"/>
  <c r="I32" i="6"/>
  <c r="I31" i="6"/>
  <c r="M36" i="6" s="1"/>
  <c r="E27" i="6"/>
  <c r="E26" i="6"/>
  <c r="M27" i="6" s="1"/>
  <c r="E25" i="6"/>
  <c r="E24" i="6"/>
  <c r="J20" i="6"/>
  <c r="J19" i="6"/>
  <c r="J18" i="6"/>
  <c r="M20" i="6" s="1"/>
  <c r="M14" i="6"/>
  <c r="M94" i="6" l="1"/>
  <c r="D150" i="6" l="1"/>
  <c r="D122" i="6"/>
  <c r="I122" i="6" s="1"/>
  <c r="I128" i="3"/>
  <c r="D124" i="3"/>
  <c r="M118" i="3"/>
  <c r="M111" i="3"/>
  <c r="M104" i="3"/>
  <c r="M121" i="3" s="1"/>
  <c r="M100" i="3"/>
  <c r="M92" i="3"/>
  <c r="M83" i="3"/>
  <c r="H80" i="3"/>
  <c r="M80" i="3" s="1"/>
  <c r="H79" i="3"/>
  <c r="H78" i="3"/>
  <c r="H77" i="3"/>
  <c r="M73" i="3"/>
  <c r="J62" i="3"/>
  <c r="J61" i="3"/>
  <c r="J60" i="3"/>
  <c r="J59" i="3"/>
  <c r="J58" i="3"/>
  <c r="J57" i="3"/>
  <c r="J56" i="3"/>
  <c r="M62" i="3" s="1"/>
  <c r="J52" i="3"/>
  <c r="J51" i="3"/>
  <c r="J50" i="3"/>
  <c r="J49" i="3"/>
  <c r="J48" i="3"/>
  <c r="J47" i="3"/>
  <c r="J46" i="3"/>
  <c r="J45" i="3"/>
  <c r="J44" i="3"/>
  <c r="J43" i="3"/>
  <c r="M52" i="3" s="1"/>
  <c r="I36" i="3"/>
  <c r="I35" i="3"/>
  <c r="I34" i="3"/>
  <c r="I33" i="3"/>
  <c r="I32" i="3"/>
  <c r="I31" i="3"/>
  <c r="M36" i="3" s="1"/>
  <c r="E27" i="3"/>
  <c r="E26" i="3"/>
  <c r="E25" i="3"/>
  <c r="E24" i="3"/>
  <c r="M27" i="3" s="1"/>
  <c r="M20" i="3"/>
  <c r="J20" i="3"/>
  <c r="J19" i="3"/>
  <c r="J18" i="3"/>
  <c r="M14" i="3"/>
  <c r="M94" i="3" s="1"/>
  <c r="D150" i="3" l="1"/>
  <c r="D122" i="3"/>
  <c r="I122" i="3" s="1"/>
</calcChain>
</file>

<file path=xl/sharedStrings.xml><?xml version="1.0" encoding="utf-8"?>
<sst xmlns="http://schemas.openxmlformats.org/spreadsheetml/2006/main" count="417" uniqueCount="204">
  <si>
    <t>Instructions</t>
  </si>
  <si>
    <t>Competitive Teams: Only items that are considered essential to a club's needs and/or the completion of league-related responsibilities may be included in this request. Non-essential items/expenses can make up no more than 20% of the total operating expenses.</t>
  </si>
  <si>
    <t>Performance-Based/ASM Teams: Only items that are considered essential and/or support participation in activities may be included in this request. Non-essential items/expenses can make up no more than 20% of the total operating expenses.</t>
  </si>
  <si>
    <t>League/Association and/or Player Registration/Insurance Fees</t>
  </si>
  <si>
    <t>The costs associated with being a member of a league, conference, and/or governing body. Include insurance and/or player registraton fees, if applicable.</t>
  </si>
  <si>
    <t>Instructor Fees</t>
  </si>
  <si>
    <t>List the amount that you want your instructor to receive. Fringe benefit fees apply to all non-student instructors.</t>
  </si>
  <si>
    <t>Supervision Expenses</t>
  </si>
  <si>
    <t>Supervision expenses should account for all Field House practices, practices that require a paid student supervisor, medical supervision, and event supervision. Medical supervision will be budgeted for at an amount of $65.00/hour. Field House/event supervision will be budgeted for at an amount of $16.50/hour.</t>
  </si>
  <si>
    <t>Supplies/Equipment/Uniforms</t>
  </si>
  <si>
    <t>List any supplies, equipment and/or uniforms needed, and the cost. Only items that stay with the club can be listed here. Clubs may not include money in the budget for new uniforms unless at least 3 years has passed since funding was provided. For items that are to be subsidized, list the full cost of the items in this section. Add the out-of-pocket expenses (subsidized payments) paid by club members as revenue in the Other Revenue section below.</t>
  </si>
  <si>
    <t>Vehicular Expenses</t>
  </si>
  <si>
    <t>Use a mapping program to figure out the approximate total mileage for each trip. Do not forget to include return-trip mileage. Passenger cars = estimated at $0.18/mile; Rental/college vans = estimated at $0.40/mile.</t>
  </si>
  <si>
    <t>Lodging Expenses</t>
  </si>
  <si>
    <t>Lodging should be calculated at a rate of $30.00/person/night unless justification can be provided to prove an alternative rate. It is expected that, when possible, each room will accommodate at least 4 individuals. Include airline costs and any other associated travel expenses in this section (baggage fees, transportation services, etc.)</t>
  </si>
  <si>
    <t>Event Registration/Entry fees</t>
  </si>
  <si>
    <t>List cost of any desired event registration/entry fees, where applicable.</t>
  </si>
  <si>
    <t>Event Personnel</t>
  </si>
  <si>
    <t xml:space="preserve">List the total cost of all officials, judges, or other personnel required for a contest. </t>
  </si>
  <si>
    <t>Safety Officer Training</t>
  </si>
  <si>
    <t xml:space="preserve">Provide the total number of Safety Officers your club will need to have certified/recertified during the upcoming year. </t>
  </si>
  <si>
    <t>Other Expenses/Associated Travel Expenses</t>
  </si>
  <si>
    <t xml:space="preserve">List anything else not covered above, along with the cost. Airline fees/other associated travel expenses (baggage fees, transportation services, etc.) should be listed here. </t>
  </si>
  <si>
    <t>PROJECTED REVENUE</t>
  </si>
  <si>
    <t>Dues</t>
  </si>
  <si>
    <t xml:space="preserve">Minimum dues specified in Tier requirements. Non-students must pay $50.00 more than students.  </t>
  </si>
  <si>
    <t>Projected # of fall members is the TOTAL number of people you expect to be a part of your club in the fall semester.</t>
  </si>
  <si>
    <t>Projected # of spring members is the TOTAL number of people you expect to be a part of your club in the spring semester.</t>
  </si>
  <si>
    <t xml:space="preserve">The file will automatically calculate how much income you will receive in dues based on your annual fee. </t>
  </si>
  <si>
    <t>It will calculate 50% of the annual fee to be collected from all students who are members of your club in each semester.</t>
  </si>
  <si>
    <t>Fundraising</t>
  </si>
  <si>
    <t xml:space="preserve">If an allocation is requested, fundraising is a requirement for the club. Minimum fundraising amounts are determined by which tier your club is included in. Dues do not count towards the fundraising requirement. This number reflects the profit you should make. </t>
  </si>
  <si>
    <t>Subsidy Revenue</t>
  </si>
  <si>
    <t>List any out-of-pocket expenses that will serve to offset the total cost of equipment/supplies and/or travel.</t>
  </si>
  <si>
    <t>Other Revenue</t>
  </si>
  <si>
    <t>If there are other forms of revenue not covered above, please list them here.</t>
  </si>
  <si>
    <t>Tier Requirements</t>
  </si>
  <si>
    <t>Competitive Clubs</t>
  </si>
  <si>
    <t>Tier 1 Competitive Club</t>
  </si>
  <si>
    <t>Can request up to 50% of total operating expenses with a cap of $10,000</t>
  </si>
  <si>
    <t>Includes the following eligibility criteria:</t>
  </si>
  <si>
    <t xml:space="preserve">* Must be a member of a national and/or regional sport association </t>
  </si>
  <si>
    <t>* Eligible to compete for a national championship at the sport club level</t>
  </si>
  <si>
    <t>* Has more than $10,000 in essential operating expenses each year</t>
  </si>
  <si>
    <t>* Charge a minimum of $100.00/year in dues/participant</t>
  </si>
  <si>
    <t>* Obtain at least 10% of operating expenses from fundraising initiatives that are separate from dues</t>
  </si>
  <si>
    <t xml:space="preserve">* Maintain active and appropriate presence on at least one social media platform </t>
  </si>
  <si>
    <t>* Participate in at least two community service events/year with at least 75% of active roster present</t>
  </si>
  <si>
    <t>* President participation in at least 1 of 2 SCAB Community Service committee events</t>
  </si>
  <si>
    <t>* Maintain a minimum membership of at least 20 actively engaged students</t>
  </si>
  <si>
    <t>* Provide a minimum of 40 engagement opportunities during the academic year</t>
  </si>
  <si>
    <t>* Update Alumni database file at the end of each semester</t>
  </si>
  <si>
    <t>* Conduct at least one fundraising activity that includes soliciting donations from alumni</t>
  </si>
  <si>
    <t>* Participate in the annual Sport Club fair and Open House</t>
  </si>
  <si>
    <t>* Conduct at least one recruitment-focused tabling session in the SLC prior to tryouts 
OR within the first month of the club's primary recruiting semester</t>
  </si>
  <si>
    <t>* Submit a completed Annual Report with officers identified for the ensuing academic year</t>
  </si>
  <si>
    <t>Tier 2 Competitive Club</t>
  </si>
  <si>
    <t>Can request up to 50% of total operating expenses with a cap of $5,000</t>
  </si>
  <si>
    <t>* Must be a member of a national and/or regional sport association and/or…</t>
  </si>
  <si>
    <t>* Actively travels and participates in intercollegiate events</t>
  </si>
  <si>
    <t>* Has between $5,000-10,000 in essential operating expenses each year</t>
  </si>
  <si>
    <t>* Charge a minimum of $75.00/year in dues/participant</t>
  </si>
  <si>
    <t>* Obtain at least 5% of operating expenses from fundraising initiatives that are separate from dues</t>
  </si>
  <si>
    <t>* Maintain active and appropriate presence on at least one social media platform</t>
  </si>
  <si>
    <t>* Participate in at least 1 community service event/year with at least 50% of active roster present</t>
  </si>
  <si>
    <t>* Maintain a minimum membership of at least 15 actively engaged students</t>
  </si>
  <si>
    <t>* Provide a minimum of 30 engagement opportunities during the academic year</t>
  </si>
  <si>
    <t>Tier 3 Competitive Club</t>
  </si>
  <si>
    <t>Can request up to 50% of total operating expenses with a cap of $2,500</t>
  </si>
  <si>
    <t>* Has less than $5,000 in operating expenses each year</t>
  </si>
  <si>
    <t>* Charge a minimum of $50.00/year in dues/participant</t>
  </si>
  <si>
    <t>* Obtain at least 2% of operating expenses from fundraising initiatives that are separate from dues</t>
  </si>
  <si>
    <t>* Participate in at least 1 community service event/year with at least 25% of active roster present</t>
  </si>
  <si>
    <t>* Maintain a minimum membership of at least 10 actively engaged students</t>
  </si>
  <si>
    <t>* Provide a minimum of 20 engagement opportunities during the academic year</t>
  </si>
  <si>
    <t>Tier 4</t>
  </si>
  <si>
    <t>Club in this tier are ineligible for funding through Recreational Sports.</t>
  </si>
  <si>
    <t xml:space="preserve">* Clubs in tier 4 may not request funds until they have moved to Tier 3. </t>
  </si>
  <si>
    <t>* Includes clubs that are on probation for violation of sport club or university policy</t>
  </si>
  <si>
    <t>* Includes clubs that average less than 10 active members in attendance at engagements</t>
  </si>
  <si>
    <t>* Includes new clubs in their first year of existence</t>
  </si>
  <si>
    <t>* Includes clubs that have a notable loss of student interest/lack of leadership</t>
  </si>
  <si>
    <t>Tier Transition</t>
  </si>
  <si>
    <t xml:space="preserve">To move up to the next tier, clubs must meet all requirements of the higher tier by the end of the </t>
  </si>
  <si>
    <t xml:space="preserve">current academic year. Clubs that do not meet their current year requirements are lowered one tier </t>
  </si>
  <si>
    <t xml:space="preserve">for the following year. Clubs may only move up/down one tier at a time. </t>
  </si>
  <si>
    <t>DO NOT CUT/PASTE ANYWHERE INTO THIS DOCUMENT!</t>
  </si>
  <si>
    <t>ONLY MAKE ENTRIES ON THE LINES PROVIDED!</t>
  </si>
  <si>
    <t>Budget Request Form</t>
  </si>
  <si>
    <t>Sport Club:</t>
  </si>
  <si>
    <t>Tier:</t>
  </si>
  <si>
    <t>ITEMIZED EXPENSES</t>
  </si>
  <si>
    <t>Description</t>
  </si>
  <si>
    <t>Amount</t>
  </si>
  <si>
    <t xml:space="preserve"> </t>
  </si>
  <si>
    <t>Total:</t>
  </si>
  <si>
    <t>Student (S)/Non-Student (NS)</t>
  </si>
  <si>
    <t>Fringe Benefits</t>
  </si>
  <si>
    <t xml:space="preserve">Supervision Expenses </t>
  </si>
  <si>
    <t>Total Hours</t>
  </si>
  <si>
    <t>Total Cost</t>
  </si>
  <si>
    <t>Field House</t>
  </si>
  <si>
    <t>Practices</t>
  </si>
  <si>
    <t>Medical</t>
  </si>
  <si>
    <t>Events</t>
  </si>
  <si>
    <t>Quantity</t>
  </si>
  <si>
    <t>Cost/Item</t>
  </si>
  <si>
    <t>If requesting uniforms, when is the last time you requested to purchase?</t>
  </si>
  <si>
    <t>For each entry, please indicate whether the trip will be using rental cars/vans (RV) or personal vehices (PV). Be sure to include round-trip mileage.</t>
  </si>
  <si>
    <t>Destination</t>
  </si>
  <si>
    <t>Total Miles</t>
  </si>
  <si>
    <t># Vehicles</t>
  </si>
  <si>
    <t>RV/PV</t>
  </si>
  <si>
    <t>Trip Total</t>
  </si>
  <si>
    <t># of Rooms</t>
  </si>
  <si>
    <t># of Nights</t>
  </si>
  <si>
    <t>Cost/Room</t>
  </si>
  <si>
    <t>Cost</t>
  </si>
  <si>
    <t>Cost/Individual</t>
  </si>
  <si>
    <t># of Games</t>
  </si>
  <si>
    <t># of Personnel</t>
  </si>
  <si>
    <t># of officers who will need CPR/AED and First Aid certification/recertification next year:</t>
  </si>
  <si>
    <t xml:space="preserve">Total: </t>
  </si>
  <si>
    <t xml:space="preserve">TOTAL OPERATING EXPENSES: </t>
  </si>
  <si>
    <r>
      <rPr>
        <b/>
        <sz val="11"/>
        <color theme="1"/>
        <rFont val="Aptos Narrow"/>
        <family val="2"/>
        <scheme val="minor"/>
      </rPr>
      <t>Dues</t>
    </r>
    <r>
      <rPr>
        <sz val="11"/>
        <color theme="1"/>
        <rFont val="Aptos Narrow"/>
        <family val="2"/>
        <scheme val="minor"/>
      </rPr>
      <t xml:space="preserve"> </t>
    </r>
  </si>
  <si>
    <t>Projected # of Fall Members</t>
  </si>
  <si>
    <t>Projected # of Spring Members</t>
  </si>
  <si>
    <t>Annual Dues Fee</t>
  </si>
  <si>
    <t>Expected Fundraising</t>
  </si>
  <si>
    <t>Tier</t>
  </si>
  <si>
    <t>Projected Income</t>
  </si>
  <si>
    <t xml:space="preserve">TOTAL PROJECTED REVENUE: </t>
  </si>
  <si>
    <t>Total Allocation Requested:</t>
  </si>
  <si>
    <t>Total % of Operating Expenses Requested:</t>
  </si>
  <si>
    <t>Max Allowable Allocation:</t>
  </si>
  <si>
    <t>Allocation Approved by Committee:</t>
  </si>
  <si>
    <t xml:space="preserve">Supplemental Allocation Granted: </t>
  </si>
  <si>
    <t xml:space="preserve">FINAL ALLOCATION GRANTED: </t>
  </si>
  <si>
    <t>SUPPLEMENTAL INFORMATION - To be completed by the club</t>
  </si>
  <si>
    <t>Current Dues:</t>
  </si>
  <si>
    <t>Projected Rollover:</t>
  </si>
  <si>
    <t>Current Account Balance:</t>
  </si>
  <si>
    <t>Use the space below to provide any comments/explanations regarding anything included in this budget request (optional).</t>
  </si>
  <si>
    <t>* COMMITTEE USE ONLY *</t>
  </si>
  <si>
    <t>Total Active Members (year):</t>
  </si>
  <si>
    <t>Total Engagements Provided (to date):</t>
  </si>
  <si>
    <t>Total Fundraising Conducted (to date):</t>
  </si>
  <si>
    <t>Total Negative Points Assigned (to date):</t>
  </si>
  <si>
    <t>Essential Operating Expenses:</t>
  </si>
  <si>
    <t>Non-Essential Operating Expenses:</t>
  </si>
  <si>
    <t>% of Operating Expenses that are NE:</t>
  </si>
  <si>
    <t>Total Positive Points Earned (to date):</t>
  </si>
  <si>
    <t>Is the club currently on probation/under any sanctions from Student Conduct?</t>
  </si>
  <si>
    <t>Tier 1</t>
  </si>
  <si>
    <t>Tier 2</t>
  </si>
  <si>
    <t>Tier 3</t>
  </si>
  <si>
    <t>Ice Hockey (Men's)</t>
  </si>
  <si>
    <t>Baseball</t>
  </si>
  <si>
    <t>Rugby (Women's)</t>
  </si>
  <si>
    <t>Basketball (Men's)</t>
  </si>
  <si>
    <t xml:space="preserve">Team Handball </t>
  </si>
  <si>
    <t>Flag Football (W)</t>
  </si>
  <si>
    <t>Ultimate Frisbee (Men's)</t>
  </si>
  <si>
    <t>Basketball (Women's)</t>
  </si>
  <si>
    <t>Tennis</t>
  </si>
  <si>
    <t>Running</t>
  </si>
  <si>
    <t>Field Hockey</t>
  </si>
  <si>
    <t>Ice Hockey (Women's)</t>
  </si>
  <si>
    <t>Golf</t>
  </si>
  <si>
    <t>Wrestling</t>
  </si>
  <si>
    <t>Lacrosse (Men's)</t>
  </si>
  <si>
    <t>Lacrosse (Women's)</t>
  </si>
  <si>
    <t>Roller Hockey</t>
  </si>
  <si>
    <t>Soccer (Men's)</t>
  </si>
  <si>
    <t>Soccer (Women's)</t>
  </si>
  <si>
    <t>Softball</t>
  </si>
  <si>
    <t>Ultimate Frisbee (Women's)</t>
  </si>
  <si>
    <t>Volleyball (Men's)</t>
  </si>
  <si>
    <t>Volleyball (Women's)</t>
  </si>
  <si>
    <t>Performance-Based and Adventure/Skill-Building/Martial Arts Clubs</t>
  </si>
  <si>
    <t>Cheerleading</t>
  </si>
  <si>
    <t>Bowling</t>
  </si>
  <si>
    <t>Jiu Jitsu</t>
  </si>
  <si>
    <t>Danceworks</t>
  </si>
  <si>
    <t>Cortland Dance Company</t>
  </si>
  <si>
    <t>Ritmo Latino</t>
  </si>
  <si>
    <t>Tae Kwon Do</t>
  </si>
  <si>
    <t>Gymnastics</t>
  </si>
  <si>
    <t>Kickline</t>
  </si>
  <si>
    <t>Performance-Based, Adventure/Skill-Buidling/Martial Arts Clubs</t>
  </si>
  <si>
    <t>Tier 1 PB/ASM Club</t>
  </si>
  <si>
    <t>Can request up to 50% of total operating expenses with a cap of $7,500</t>
  </si>
  <si>
    <t>* Actively travels and/or participates in intercollegiate events and/or…</t>
  </si>
  <si>
    <t>* Actively travels for the purpose of participation in club-related activities</t>
  </si>
  <si>
    <t>* Has more than $5,000 in essential operating expenses each year</t>
  </si>
  <si>
    <t>* Participate in at least two community service events/year with at least 50% of active roster present</t>
  </si>
  <si>
    <t>Tier 2 PB/ASM Club</t>
  </si>
  <si>
    <t>* Has between $2,500-5,000 in essential operating expenses each year</t>
  </si>
  <si>
    <t>Tier 3 PB/ASM Club</t>
  </si>
  <si>
    <t>Can request up to 50% of total operating expenses with a cap of $1,250</t>
  </si>
  <si>
    <t>* Has less than $2,500 in essential operating expenses each year</t>
  </si>
  <si>
    <t>* Charge a minimum of $25.00/year in dues/participant</t>
  </si>
  <si>
    <t>Performance-Based, Adventure/Skill-Building/Martial Arts</t>
  </si>
  <si>
    <r>
      <t>Dues</t>
    </r>
    <r>
      <rPr>
        <sz val="11"/>
        <color rgb="FF000000"/>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</si>
</sst>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8" x14ac:knownFonts="1">
    <font>
      <sz val="11"/>
      <color theme="1"/>
      <name val="Aptos Narrow"/>
      <family val="2"/>
      <scheme val="minor"/>
    </font>
    <font>
      <b/>
      <sz val="11"/>
      <color theme="1"/>
      <name val="Aptos Narrow"/>
      <family val="2"/>
      <scheme val="minor"/>
    </font>
    <font>
      <i/>
      <sz val="11"/>
      <color theme="1"/>
      <name val="Aptos Narrow"/>
      <family val="2"/>
      <scheme val="minor"/>
    </font>
    <font>
      <sz val="11"/>
      <color rgb="FF000000"/>
      <name val="Calibri"/>
      <family val="2"/>
      <charset val="1"/>
    </font>
    <font>
      <b/>
      <sz val="14"/>
      <color theme="1"/>
      <name val="Aptos Narrow"/>
      <family val="2"/>
      <scheme val="minor"/>
    </font>
    <font>
      <sz val="10"/>
      <color theme="1"/>
      <name val="Aptos Narrow"/>
      <family val="2"/>
      <scheme val="minor"/>
    </font>
    <font>
      <b/>
      <sz val="11"/>
      <color rgb="FF000000"/>
      <name val="Aptos Narrow"/>
      <family val="2"/>
      <scheme val="minor"/>
    </font>
    <font>
      <sz val="11"/>
      <color rgb="FF000000"/>
      <name val="Aptos Narrow"/>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1">
    <xf numFmtId="0" fontId="0" fillId="0" borderId="0" xfId="0"/>
    <xf numFmtId="0" fontId="1" fillId="0" borderId="0" xfId="0" applyFont="1" applyAlignment="1">
      <alignment horizontal="right"/>
    </xf>
    <xf numFmtId="0" fontId="1" fillId="0" borderId="0" xfId="0" applyFont="1" applyAlignment="1">
      <alignment horizontal="left" wrapText="1"/>
    </xf>
    <xf numFmtId="0" fontId="0" fillId="0" borderId="0" xfId="0" applyAlignment="1">
      <alignment wrapText="1"/>
    </xf>
    <xf numFmtId="0" fontId="1" fillId="0" borderId="0" xfId="0" applyFont="1"/>
    <xf numFmtId="0" fontId="0" fillId="0" borderId="0" xfId="0" applyAlignment="1">
      <alignment horizontal="left" wrapText="1"/>
    </xf>
    <xf numFmtId="0" fontId="2" fillId="0" borderId="0" xfId="0" applyFont="1"/>
    <xf numFmtId="0" fontId="0" fillId="0" borderId="0" xfId="0" applyAlignment="1">
      <alignment horizontal="left"/>
    </xf>
    <xf numFmtId="0" fontId="1" fillId="0" borderId="0" xfId="0" applyFont="1" applyAlignment="1">
      <alignment wrapText="1"/>
    </xf>
    <xf numFmtId="0" fontId="0" fillId="0" borderId="0" xfId="0" applyAlignment="1">
      <alignment vertical="center"/>
    </xf>
    <xf numFmtId="0" fontId="3" fillId="0" borderId="0" xfId="0" applyFont="1"/>
    <xf numFmtId="0" fontId="0" fillId="0" borderId="0" xfId="0" applyProtection="1">
      <protection locked="0"/>
    </xf>
    <xf numFmtId="0" fontId="1" fillId="2" borderId="0" xfId="0" applyFont="1" applyFill="1" applyAlignment="1">
      <alignment horizontal="center"/>
    </xf>
    <xf numFmtId="0" fontId="4" fillId="0" borderId="0" xfId="0" applyFont="1" applyAlignment="1">
      <alignment horizontal="right"/>
    </xf>
    <xf numFmtId="0" fontId="0" fillId="0" borderId="1" xfId="0" applyBorder="1" applyAlignment="1" applyProtection="1">
      <alignment horizontal="left"/>
      <protection locked="0"/>
    </xf>
    <xf numFmtId="0" fontId="1" fillId="0" borderId="1" xfId="0" applyFont="1" applyBorder="1" applyAlignment="1" applyProtection="1">
      <alignment horizontal="center"/>
      <protection locked="0"/>
    </xf>
    <xf numFmtId="0" fontId="1" fillId="0" borderId="0" xfId="0" applyFont="1" applyProtection="1">
      <protection locked="0"/>
    </xf>
    <xf numFmtId="2" fontId="0" fillId="0" borderId="1" xfId="0" applyNumberFormat="1" applyBorder="1" applyProtection="1">
      <protection locked="0"/>
    </xf>
    <xf numFmtId="2" fontId="0" fillId="0" borderId="0" xfId="0" applyNumberFormat="1" applyProtection="1">
      <protection locked="0"/>
    </xf>
    <xf numFmtId="2" fontId="0" fillId="0" borderId="1" xfId="0" applyNumberFormat="1" applyBorder="1"/>
    <xf numFmtId="0" fontId="5" fillId="0" borderId="0" xfId="0" applyFont="1"/>
    <xf numFmtId="0" fontId="0" fillId="0" borderId="1" xfId="0" applyBorder="1" applyProtection="1">
      <protection locked="0"/>
    </xf>
    <xf numFmtId="0" fontId="0" fillId="0" borderId="1" xfId="0" applyBorder="1" applyAlignment="1" applyProtection="1">
      <alignment horizontal="center"/>
      <protection locked="0"/>
    </xf>
    <xf numFmtId="0" fontId="2" fillId="0" borderId="1" xfId="0" applyFont="1" applyBorder="1" applyAlignment="1" applyProtection="1">
      <alignment horizontal="left"/>
      <protection locked="0"/>
    </xf>
    <xf numFmtId="2" fontId="0" fillId="0" borderId="0" xfId="0" applyNumberFormat="1"/>
    <xf numFmtId="1" fontId="0" fillId="0" borderId="1" xfId="0" applyNumberFormat="1" applyBorder="1" applyProtection="1">
      <protection locked="0"/>
    </xf>
    <xf numFmtId="10" fontId="0" fillId="0" borderId="1" xfId="0" applyNumberFormat="1" applyBorder="1"/>
    <xf numFmtId="0" fontId="0" fillId="0" borderId="2" xfId="0" applyBorder="1" applyProtection="1">
      <protection locked="0"/>
    </xf>
    <xf numFmtId="44" fontId="0" fillId="0" borderId="0" xfId="0" applyNumberFormat="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164" fontId="0" fillId="0" borderId="1" xfId="0" applyNumberFormat="1" applyBorder="1"/>
    <xf numFmtId="0" fontId="6" fillId="0" borderId="0" xfId="0" applyFont="1"/>
    <xf numFmtId="0" fontId="7" fillId="0" borderId="0" xfId="0" applyFont="1"/>
    <xf numFmtId="0" fontId="7" fillId="0" borderId="1" xfId="0" applyFont="1" applyBorder="1" applyProtection="1">
      <protection locked="0"/>
    </xf>
    <xf numFmtId="2" fontId="7" fillId="0" borderId="1" xfId="0" applyNumberFormat="1" applyFont="1" applyBorder="1" applyProtection="1">
      <protection locked="0"/>
    </xf>
    <xf numFmtId="2" fontId="7" fillId="0" borderId="1" xfId="0" applyNumberFormat="1" applyFont="1" applyBorder="1"/>
    <xf numFmtId="0" fontId="7" fillId="0" borderId="1" xfId="0" applyFont="1" applyBorder="1"/>
    <xf numFmtId="0" fontId="7" fillId="0" borderId="0" xfId="0" applyFont="1" applyAlignment="1">
      <alignment horizontal="left"/>
    </xf>
    <xf numFmtId="0" fontId="7"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3</xdr:col>
      <xdr:colOff>557076</xdr:colOff>
      <xdr:row>4</xdr:row>
      <xdr:rowOff>0</xdr:rowOff>
    </xdr:to>
    <xdr:pic>
      <xdr:nvPicPr>
        <xdr:cNvPr id="2" name="Picture 1">
          <a:extLst>
            <a:ext uri="{FF2B5EF4-FFF2-40B4-BE49-F238E27FC236}">
              <a16:creationId xmlns:a16="http://schemas.microsoft.com/office/drawing/2014/main" id="{4B82ED96-6933-4D75-8378-725910F51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2376351"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3</xdr:col>
      <xdr:colOff>557076</xdr:colOff>
      <xdr:row>4</xdr:row>
      <xdr:rowOff>0</xdr:rowOff>
    </xdr:to>
    <xdr:pic>
      <xdr:nvPicPr>
        <xdr:cNvPr id="2" name="Picture 1">
          <a:extLst>
            <a:ext uri="{FF2B5EF4-FFF2-40B4-BE49-F238E27FC236}">
              <a16:creationId xmlns:a16="http://schemas.microsoft.com/office/drawing/2014/main" id="{66BF2FCD-15EF-4235-A701-F1E476E26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2376351"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525326</xdr:colOff>
      <xdr:row>3</xdr:row>
      <xdr:rowOff>95250</xdr:rowOff>
    </xdr:to>
    <xdr:pic>
      <xdr:nvPicPr>
        <xdr:cNvPr id="2" name="Picture 1">
          <a:extLst>
            <a:ext uri="{FF2B5EF4-FFF2-40B4-BE49-F238E27FC236}">
              <a16:creationId xmlns:a16="http://schemas.microsoft.com/office/drawing/2014/main" id="{CFC6BCC6-3101-4705-8D95-B79C4C23E4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2344601"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3</xdr:col>
      <xdr:colOff>557076</xdr:colOff>
      <xdr:row>4</xdr:row>
      <xdr:rowOff>0</xdr:rowOff>
    </xdr:to>
    <xdr:pic>
      <xdr:nvPicPr>
        <xdr:cNvPr id="2" name="Picture 1">
          <a:extLst>
            <a:ext uri="{FF2B5EF4-FFF2-40B4-BE49-F238E27FC236}">
              <a16:creationId xmlns:a16="http://schemas.microsoft.com/office/drawing/2014/main" id="{8D9CE9A5-97EC-4D7B-97B8-0307B29E0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2376351"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525326</xdr:colOff>
      <xdr:row>3</xdr:row>
      <xdr:rowOff>95250</xdr:rowOff>
    </xdr:to>
    <xdr:pic>
      <xdr:nvPicPr>
        <xdr:cNvPr id="2" name="Picture 1">
          <a:extLst>
            <a:ext uri="{FF2B5EF4-FFF2-40B4-BE49-F238E27FC236}">
              <a16:creationId xmlns:a16="http://schemas.microsoft.com/office/drawing/2014/main" id="{02BEE135-0E57-44B5-AB68-32804869A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2344601"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A239-7D5C-4DD9-8C1A-1534B1171D3C}">
  <dimension ref="A2:AB62"/>
  <sheetViews>
    <sheetView zoomScaleNormal="100" workbookViewId="0">
      <selection activeCell="A18" sqref="A18"/>
    </sheetView>
  </sheetViews>
  <sheetFormatPr defaultRowHeight="15" x14ac:dyDescent="0.25"/>
  <sheetData>
    <row r="2" spans="1:28" x14ac:dyDescent="0.25">
      <c r="M2" s="1" t="s">
        <v>0</v>
      </c>
    </row>
    <row r="6" spans="1:28" s="3" customFormat="1" ht="45" customHeight="1" x14ac:dyDescent="0.25">
      <c r="A6" s="2" t="s">
        <v>1</v>
      </c>
      <c r="B6" s="2"/>
      <c r="C6" s="2"/>
      <c r="D6" s="2"/>
      <c r="E6" s="2"/>
      <c r="F6" s="2"/>
      <c r="G6" s="2"/>
      <c r="H6" s="2"/>
      <c r="I6" s="2"/>
      <c r="J6" s="2"/>
      <c r="K6" s="2"/>
      <c r="L6" s="2"/>
      <c r="M6" s="2"/>
      <c r="P6" s="2"/>
      <c r="Q6" s="2"/>
      <c r="R6" s="2"/>
      <c r="S6" s="2"/>
      <c r="T6" s="2"/>
      <c r="U6" s="2"/>
      <c r="V6" s="2"/>
      <c r="W6" s="2"/>
      <c r="X6" s="2"/>
      <c r="Y6" s="2"/>
      <c r="Z6" s="2"/>
      <c r="AA6" s="2"/>
      <c r="AB6" s="2"/>
    </row>
    <row r="7" spans="1:28" x14ac:dyDescent="0.25">
      <c r="A7" s="4"/>
    </row>
    <row r="8" spans="1:28" s="3" customFormat="1" ht="45" customHeight="1" x14ac:dyDescent="0.25">
      <c r="A8" s="2" t="s">
        <v>2</v>
      </c>
      <c r="B8" s="2"/>
      <c r="C8" s="2"/>
      <c r="D8" s="2"/>
      <c r="E8" s="2"/>
      <c r="F8" s="2"/>
      <c r="G8" s="2"/>
      <c r="H8" s="2"/>
      <c r="I8" s="2"/>
      <c r="J8" s="2"/>
      <c r="K8" s="2"/>
      <c r="L8" s="2"/>
      <c r="M8" s="2"/>
    </row>
    <row r="9" spans="1:28" x14ac:dyDescent="0.25">
      <c r="A9" s="4"/>
    </row>
    <row r="10" spans="1:28" x14ac:dyDescent="0.25">
      <c r="A10" s="4" t="s">
        <v>3</v>
      </c>
    </row>
    <row r="11" spans="1:28" ht="30" customHeight="1" x14ac:dyDescent="0.25">
      <c r="A11" s="5" t="s">
        <v>4</v>
      </c>
      <c r="B11" s="5"/>
      <c r="C11" s="5"/>
      <c r="D11" s="5"/>
      <c r="E11" s="5"/>
      <c r="F11" s="5"/>
      <c r="G11" s="5"/>
      <c r="H11" s="5"/>
      <c r="I11" s="5"/>
      <c r="J11" s="5"/>
      <c r="K11" s="5"/>
      <c r="L11" s="5"/>
      <c r="M11" s="5"/>
    </row>
    <row r="12" spans="1:28" x14ac:dyDescent="0.25">
      <c r="A12" s="6"/>
    </row>
    <row r="13" spans="1:28" x14ac:dyDescent="0.25">
      <c r="A13" s="4" t="s">
        <v>5</v>
      </c>
    </row>
    <row r="14" spans="1:28" x14ac:dyDescent="0.25">
      <c r="A14" s="5" t="s">
        <v>6</v>
      </c>
      <c r="B14" s="5"/>
      <c r="C14" s="5"/>
      <c r="D14" s="5"/>
      <c r="E14" s="5"/>
      <c r="F14" s="5"/>
      <c r="G14" s="5"/>
      <c r="H14" s="5"/>
      <c r="I14" s="5"/>
      <c r="J14" s="5"/>
      <c r="K14" s="5"/>
      <c r="L14" s="5"/>
      <c r="M14" s="5"/>
    </row>
    <row r="16" spans="1:28" x14ac:dyDescent="0.25">
      <c r="A16" s="4" t="s">
        <v>7</v>
      </c>
    </row>
    <row r="17" spans="1:13" ht="45" customHeight="1" x14ac:dyDescent="0.25">
      <c r="A17" s="5" t="s">
        <v>8</v>
      </c>
      <c r="B17" s="5"/>
      <c r="C17" s="5"/>
      <c r="D17" s="5"/>
      <c r="E17" s="5"/>
      <c r="F17" s="5"/>
      <c r="G17" s="5"/>
      <c r="H17" s="5"/>
      <c r="I17" s="5"/>
      <c r="J17" s="5"/>
      <c r="K17" s="5"/>
      <c r="L17" s="5"/>
      <c r="M17" s="5"/>
    </row>
    <row r="19" spans="1:13" x14ac:dyDescent="0.25">
      <c r="A19" s="4" t="s">
        <v>9</v>
      </c>
    </row>
    <row r="20" spans="1:13" ht="60" customHeight="1" x14ac:dyDescent="0.25">
      <c r="A20" s="5" t="s">
        <v>10</v>
      </c>
      <c r="B20" s="5"/>
      <c r="C20" s="5"/>
      <c r="D20" s="5"/>
      <c r="E20" s="5"/>
      <c r="F20" s="5"/>
      <c r="G20" s="5"/>
      <c r="H20" s="5"/>
      <c r="I20" s="5"/>
      <c r="J20" s="5"/>
      <c r="K20" s="5"/>
      <c r="L20" s="5"/>
      <c r="M20" s="5"/>
    </row>
    <row r="22" spans="1:13" x14ac:dyDescent="0.25">
      <c r="A22" s="4" t="s">
        <v>11</v>
      </c>
    </row>
    <row r="23" spans="1:13" ht="30" customHeight="1" x14ac:dyDescent="0.25">
      <c r="A23" s="5" t="s">
        <v>12</v>
      </c>
      <c r="B23" s="5"/>
      <c r="C23" s="5"/>
      <c r="D23" s="5"/>
      <c r="E23" s="5"/>
      <c r="F23" s="5"/>
      <c r="G23" s="5"/>
      <c r="H23" s="5"/>
      <c r="I23" s="5"/>
      <c r="J23" s="5"/>
      <c r="K23" s="5"/>
      <c r="L23" s="5"/>
      <c r="M23" s="5"/>
    </row>
    <row r="25" spans="1:13" x14ac:dyDescent="0.25">
      <c r="A25" s="4" t="s">
        <v>13</v>
      </c>
    </row>
    <row r="26" spans="1:13" ht="45" customHeight="1" x14ac:dyDescent="0.25">
      <c r="A26" s="5" t="s">
        <v>14</v>
      </c>
      <c r="B26" s="5"/>
      <c r="C26" s="5"/>
      <c r="D26" s="5"/>
      <c r="E26" s="5"/>
      <c r="F26" s="5"/>
      <c r="G26" s="5"/>
      <c r="H26" s="5"/>
      <c r="I26" s="5"/>
      <c r="J26" s="5"/>
      <c r="K26" s="5"/>
      <c r="L26" s="5"/>
      <c r="M26" s="5"/>
    </row>
    <row r="28" spans="1:13" x14ac:dyDescent="0.25">
      <c r="A28" s="4" t="s">
        <v>15</v>
      </c>
    </row>
    <row r="29" spans="1:13" x14ac:dyDescent="0.25">
      <c r="A29" s="7" t="s">
        <v>16</v>
      </c>
      <c r="B29" s="7"/>
      <c r="C29" s="7"/>
      <c r="D29" s="7"/>
      <c r="E29" s="7"/>
      <c r="F29" s="7"/>
      <c r="G29" s="7"/>
      <c r="H29" s="7"/>
      <c r="I29" s="7"/>
      <c r="J29" s="7"/>
      <c r="K29" s="7"/>
      <c r="L29" s="7"/>
      <c r="M29" s="7"/>
    </row>
    <row r="31" spans="1:13" x14ac:dyDescent="0.25">
      <c r="A31" s="4" t="s">
        <v>17</v>
      </c>
    </row>
    <row r="32" spans="1:13" x14ac:dyDescent="0.25">
      <c r="A32" s="7" t="s">
        <v>18</v>
      </c>
      <c r="B32" s="7"/>
      <c r="C32" s="7"/>
      <c r="D32" s="7"/>
      <c r="E32" s="7"/>
      <c r="F32" s="7"/>
      <c r="G32" s="7"/>
      <c r="H32" s="7"/>
      <c r="I32" s="7"/>
      <c r="J32" s="7"/>
      <c r="K32" s="7"/>
      <c r="L32" s="7"/>
      <c r="M32" s="7"/>
    </row>
    <row r="33" spans="1:13" x14ac:dyDescent="0.25">
      <c r="A33" s="6"/>
    </row>
    <row r="34" spans="1:13" x14ac:dyDescent="0.25">
      <c r="A34" s="4" t="s">
        <v>19</v>
      </c>
    </row>
    <row r="35" spans="1:13" x14ac:dyDescent="0.25">
      <c r="A35" s="7" t="s">
        <v>20</v>
      </c>
      <c r="B35" s="7"/>
      <c r="C35" s="7"/>
      <c r="D35" s="7"/>
      <c r="E35" s="7"/>
      <c r="F35" s="7"/>
      <c r="G35" s="7"/>
      <c r="H35" s="7"/>
      <c r="I35" s="7"/>
      <c r="J35" s="7"/>
      <c r="K35" s="7"/>
      <c r="L35" s="7"/>
      <c r="M35" s="7"/>
    </row>
    <row r="36" spans="1:13" x14ac:dyDescent="0.25">
      <c r="A36" s="6"/>
    </row>
    <row r="37" spans="1:13" x14ac:dyDescent="0.25">
      <c r="A37" s="4" t="s">
        <v>21</v>
      </c>
    </row>
    <row r="38" spans="1:13" ht="30" customHeight="1" x14ac:dyDescent="0.25">
      <c r="A38" s="5" t="s">
        <v>22</v>
      </c>
      <c r="B38" s="5"/>
      <c r="C38" s="5"/>
      <c r="D38" s="5"/>
      <c r="E38" s="5"/>
      <c r="F38" s="5"/>
      <c r="G38" s="5"/>
      <c r="H38" s="5"/>
      <c r="I38" s="5"/>
      <c r="J38" s="5"/>
      <c r="K38" s="5"/>
      <c r="L38" s="5"/>
      <c r="M38" s="5"/>
    </row>
    <row r="40" spans="1:13" x14ac:dyDescent="0.25">
      <c r="A40" s="4" t="s">
        <v>23</v>
      </c>
    </row>
    <row r="41" spans="1:13" x14ac:dyDescent="0.25">
      <c r="A41" s="4"/>
    </row>
    <row r="42" spans="1:13" x14ac:dyDescent="0.25">
      <c r="A42" s="4" t="s">
        <v>24</v>
      </c>
    </row>
    <row r="43" spans="1:13" x14ac:dyDescent="0.25">
      <c r="A43" s="7" t="s">
        <v>25</v>
      </c>
      <c r="B43" s="7"/>
      <c r="C43" s="7"/>
      <c r="D43" s="7"/>
      <c r="E43" s="7"/>
      <c r="F43" s="7"/>
      <c r="G43" s="7"/>
      <c r="H43" s="7"/>
      <c r="I43" s="7"/>
      <c r="J43" s="7"/>
      <c r="K43" s="7"/>
      <c r="L43" s="7"/>
      <c r="M43" s="7"/>
    </row>
    <row r="44" spans="1:13" x14ac:dyDescent="0.25">
      <c r="A44" t="s">
        <v>26</v>
      </c>
    </row>
    <row r="45" spans="1:13" x14ac:dyDescent="0.25">
      <c r="A45" t="s">
        <v>27</v>
      </c>
    </row>
    <row r="46" spans="1:13" x14ac:dyDescent="0.25">
      <c r="A46" t="s">
        <v>28</v>
      </c>
    </row>
    <row r="47" spans="1:13" x14ac:dyDescent="0.25">
      <c r="A47" t="s">
        <v>29</v>
      </c>
    </row>
    <row r="49" spans="1:13" x14ac:dyDescent="0.25">
      <c r="A49" s="4" t="s">
        <v>30</v>
      </c>
    </row>
    <row r="50" spans="1:13" ht="30" customHeight="1" x14ac:dyDescent="0.25">
      <c r="A50" s="5" t="s">
        <v>31</v>
      </c>
      <c r="B50" s="5"/>
      <c r="C50" s="5"/>
      <c r="D50" s="5"/>
      <c r="E50" s="5"/>
      <c r="F50" s="5"/>
      <c r="G50" s="5"/>
      <c r="H50" s="5"/>
      <c r="I50" s="5"/>
      <c r="J50" s="5"/>
      <c r="K50" s="5"/>
      <c r="L50" s="5"/>
      <c r="M50" s="5"/>
    </row>
    <row r="52" spans="1:13" x14ac:dyDescent="0.25">
      <c r="A52" s="4" t="s">
        <v>32</v>
      </c>
    </row>
    <row r="53" spans="1:13" x14ac:dyDescent="0.25">
      <c r="A53" s="5" t="s">
        <v>33</v>
      </c>
      <c r="B53" s="5"/>
      <c r="C53" s="5"/>
      <c r="D53" s="5"/>
      <c r="E53" s="5"/>
      <c r="F53" s="5"/>
      <c r="G53" s="5"/>
      <c r="H53" s="5"/>
      <c r="I53" s="5"/>
      <c r="J53" s="5"/>
      <c r="K53" s="5"/>
      <c r="L53" s="5"/>
      <c r="M53" s="5"/>
    </row>
    <row r="55" spans="1:13" x14ac:dyDescent="0.25">
      <c r="A55" s="4" t="s">
        <v>34</v>
      </c>
    </row>
    <row r="56" spans="1:13" x14ac:dyDescent="0.25">
      <c r="A56" s="5" t="s">
        <v>35</v>
      </c>
      <c r="B56" s="5"/>
      <c r="C56" s="5"/>
      <c r="D56" s="5"/>
      <c r="E56" s="5"/>
      <c r="F56" s="5"/>
      <c r="G56" s="5"/>
      <c r="H56" s="5"/>
      <c r="I56" s="5"/>
      <c r="J56" s="5"/>
      <c r="K56" s="5"/>
      <c r="L56" s="5"/>
      <c r="M56" s="5"/>
    </row>
    <row r="58" spans="1:13" x14ac:dyDescent="0.25">
      <c r="A58" s="4"/>
    </row>
    <row r="59" spans="1:13" x14ac:dyDescent="0.25">
      <c r="A59" s="8"/>
    </row>
    <row r="60" spans="1:13" x14ac:dyDescent="0.25">
      <c r="A60" s="4"/>
    </row>
    <row r="61" spans="1:13" x14ac:dyDescent="0.25">
      <c r="A61" s="4"/>
    </row>
    <row r="62" spans="1:13" x14ac:dyDescent="0.25">
      <c r="A62" s="9"/>
    </row>
  </sheetData>
  <sheetProtection algorithmName="SHA-512" hashValue="q7dfOOCCFBVLKd8Mk+LD9cFSnbrv7eie4Mu+pXBL1IJHBncU4zBRXO6uunu3B5t/nh8E+Ut4WYt+wV0AD6fG/Q==" saltValue="DPCC093/hoyTYtS80mbS1Q==" spinCount="100000" sheet="1" objects="1" scenarios="1" selectLockedCells="1" selectUnlockedCells="1"/>
  <mergeCells count="17">
    <mergeCell ref="A38:M38"/>
    <mergeCell ref="A43:M43"/>
    <mergeCell ref="A50:M50"/>
    <mergeCell ref="A53:M53"/>
    <mergeCell ref="A56:M56"/>
    <mergeCell ref="A20:M20"/>
    <mergeCell ref="A23:M23"/>
    <mergeCell ref="A26:M26"/>
    <mergeCell ref="A29:M29"/>
    <mergeCell ref="A32:M32"/>
    <mergeCell ref="A35:M35"/>
    <mergeCell ref="A6:M6"/>
    <mergeCell ref="P6:AB6"/>
    <mergeCell ref="A8:M8"/>
    <mergeCell ref="A11:M11"/>
    <mergeCell ref="A14:M14"/>
    <mergeCell ref="A17:M17"/>
  </mergeCells>
  <pageMargins left="0.45" right="0.45" top="0.5" bottom="0.5" header="0.3" footer="0.3"/>
  <pageSetup scale="7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09CC-0EC3-4E07-8813-404AE7EA665B}">
  <sheetPr>
    <tabColor rgb="FFFF0000"/>
  </sheetPr>
  <dimension ref="A2:K72"/>
  <sheetViews>
    <sheetView topLeftCell="A38" zoomScaleNormal="100" zoomScaleSheetLayoutView="90" workbookViewId="0">
      <selection activeCell="A38" sqref="A38"/>
    </sheetView>
  </sheetViews>
  <sheetFormatPr defaultRowHeight="15" x14ac:dyDescent="0.25"/>
  <sheetData>
    <row r="2" spans="1:10" x14ac:dyDescent="0.25">
      <c r="J2" s="1" t="s">
        <v>36</v>
      </c>
    </row>
    <row r="3" spans="1:10" x14ac:dyDescent="0.25">
      <c r="J3" s="1" t="s">
        <v>37</v>
      </c>
    </row>
    <row r="6" spans="1:10" x14ac:dyDescent="0.25">
      <c r="A6" s="4" t="s">
        <v>38</v>
      </c>
    </row>
    <row r="7" spans="1:10" x14ac:dyDescent="0.25">
      <c r="A7" s="6" t="s">
        <v>39</v>
      </c>
    </row>
    <row r="8" spans="1:10" x14ac:dyDescent="0.25">
      <c r="A8" t="s">
        <v>40</v>
      </c>
    </row>
    <row r="9" spans="1:10" x14ac:dyDescent="0.25">
      <c r="A9" t="s">
        <v>41</v>
      </c>
    </row>
    <row r="10" spans="1:10" x14ac:dyDescent="0.25">
      <c r="A10" t="s">
        <v>42</v>
      </c>
    </row>
    <row r="11" spans="1:10" x14ac:dyDescent="0.25">
      <c r="A11" t="s">
        <v>43</v>
      </c>
    </row>
    <row r="12" spans="1:10" x14ac:dyDescent="0.25">
      <c r="A12" t="s">
        <v>44</v>
      </c>
    </row>
    <row r="13" spans="1:10" x14ac:dyDescent="0.25">
      <c r="A13" t="s">
        <v>45</v>
      </c>
    </row>
    <row r="14" spans="1:10" x14ac:dyDescent="0.25">
      <c r="A14" t="s">
        <v>46</v>
      </c>
    </row>
    <row r="15" spans="1:10" x14ac:dyDescent="0.25">
      <c r="A15" t="s">
        <v>47</v>
      </c>
    </row>
    <row r="16" spans="1:10" x14ac:dyDescent="0.25">
      <c r="A16" t="s">
        <v>48</v>
      </c>
    </row>
    <row r="17" spans="1:11" x14ac:dyDescent="0.25">
      <c r="A17" t="s">
        <v>49</v>
      </c>
    </row>
    <row r="18" spans="1:11" x14ac:dyDescent="0.25">
      <c r="A18" t="s">
        <v>50</v>
      </c>
    </row>
    <row r="19" spans="1:11" x14ac:dyDescent="0.25">
      <c r="A19" t="s">
        <v>51</v>
      </c>
    </row>
    <row r="20" spans="1:11" x14ac:dyDescent="0.25">
      <c r="A20" s="10" t="s">
        <v>52</v>
      </c>
    </row>
    <row r="21" spans="1:11" x14ac:dyDescent="0.25">
      <c r="A21" t="s">
        <v>53</v>
      </c>
    </row>
    <row r="22" spans="1:11" ht="30" customHeight="1" x14ac:dyDescent="0.25">
      <c r="A22" s="5" t="s">
        <v>54</v>
      </c>
      <c r="B22" s="5"/>
      <c r="C22" s="5"/>
      <c r="D22" s="5"/>
      <c r="E22" s="5"/>
      <c r="F22" s="5"/>
      <c r="G22" s="5"/>
      <c r="H22" s="5"/>
      <c r="I22" s="5"/>
      <c r="J22" s="5"/>
      <c r="K22" s="5"/>
    </row>
    <row r="23" spans="1:11" x14ac:dyDescent="0.25">
      <c r="A23" t="s">
        <v>55</v>
      </c>
    </row>
    <row r="25" spans="1:11" x14ac:dyDescent="0.25">
      <c r="A25" s="4" t="s">
        <v>56</v>
      </c>
    </row>
    <row r="26" spans="1:11" x14ac:dyDescent="0.25">
      <c r="A26" s="6" t="s">
        <v>57</v>
      </c>
    </row>
    <row r="27" spans="1:11" x14ac:dyDescent="0.25">
      <c r="A27" t="s">
        <v>40</v>
      </c>
    </row>
    <row r="28" spans="1:11" x14ac:dyDescent="0.25">
      <c r="A28" t="s">
        <v>58</v>
      </c>
    </row>
    <row r="29" spans="1:11" x14ac:dyDescent="0.25">
      <c r="A29" t="s">
        <v>59</v>
      </c>
    </row>
    <row r="30" spans="1:11" x14ac:dyDescent="0.25">
      <c r="A30" t="s">
        <v>60</v>
      </c>
    </row>
    <row r="31" spans="1:11" x14ac:dyDescent="0.25">
      <c r="A31" t="s">
        <v>61</v>
      </c>
    </row>
    <row r="32" spans="1:11" x14ac:dyDescent="0.25">
      <c r="A32" t="s">
        <v>62</v>
      </c>
    </row>
    <row r="33" spans="1:11" x14ac:dyDescent="0.25">
      <c r="A33" t="s">
        <v>63</v>
      </c>
    </row>
    <row r="34" spans="1:11" x14ac:dyDescent="0.25">
      <c r="A34" t="s">
        <v>64</v>
      </c>
    </row>
    <row r="35" spans="1:11" x14ac:dyDescent="0.25">
      <c r="A35" t="s">
        <v>48</v>
      </c>
    </row>
    <row r="36" spans="1:11" x14ac:dyDescent="0.25">
      <c r="A36" t="s">
        <v>65</v>
      </c>
    </row>
    <row r="37" spans="1:11" x14ac:dyDescent="0.25">
      <c r="A37" t="s">
        <v>66</v>
      </c>
    </row>
    <row r="38" spans="1:11" x14ac:dyDescent="0.25">
      <c r="A38" t="s">
        <v>51</v>
      </c>
    </row>
    <row r="39" spans="1:11" x14ac:dyDescent="0.25">
      <c r="A39" s="10" t="s">
        <v>52</v>
      </c>
    </row>
    <row r="40" spans="1:11" x14ac:dyDescent="0.25">
      <c r="A40" t="s">
        <v>53</v>
      </c>
    </row>
    <row r="41" spans="1:11" ht="30" customHeight="1" x14ac:dyDescent="0.25">
      <c r="A41" s="5" t="s">
        <v>54</v>
      </c>
      <c r="B41" s="5"/>
      <c r="C41" s="5"/>
      <c r="D41" s="5"/>
      <c r="E41" s="5"/>
      <c r="F41" s="5"/>
      <c r="G41" s="5"/>
      <c r="H41" s="5"/>
      <c r="I41" s="5"/>
      <c r="J41" s="5"/>
      <c r="K41" s="5"/>
    </row>
    <row r="42" spans="1:11" x14ac:dyDescent="0.25">
      <c r="A42" t="s">
        <v>55</v>
      </c>
    </row>
    <row r="44" spans="1:11" x14ac:dyDescent="0.25">
      <c r="A44" s="4" t="s">
        <v>67</v>
      </c>
    </row>
    <row r="45" spans="1:11" x14ac:dyDescent="0.25">
      <c r="A45" s="6" t="s">
        <v>68</v>
      </c>
    </row>
    <row r="46" spans="1:11" x14ac:dyDescent="0.25">
      <c r="A46" t="s">
        <v>40</v>
      </c>
    </row>
    <row r="47" spans="1:11" x14ac:dyDescent="0.25">
      <c r="A47" t="s">
        <v>69</v>
      </c>
    </row>
    <row r="48" spans="1:11" x14ac:dyDescent="0.25">
      <c r="A48" t="s">
        <v>70</v>
      </c>
    </row>
    <row r="49" spans="1:11" x14ac:dyDescent="0.25">
      <c r="A49" t="s">
        <v>71</v>
      </c>
    </row>
    <row r="50" spans="1:11" x14ac:dyDescent="0.25">
      <c r="A50" t="s">
        <v>63</v>
      </c>
    </row>
    <row r="51" spans="1:11" x14ac:dyDescent="0.25">
      <c r="A51" t="s">
        <v>72</v>
      </c>
    </row>
    <row r="52" spans="1:11" x14ac:dyDescent="0.25">
      <c r="A52" t="s">
        <v>48</v>
      </c>
    </row>
    <row r="53" spans="1:11" x14ac:dyDescent="0.25">
      <c r="A53" t="s">
        <v>73</v>
      </c>
    </row>
    <row r="54" spans="1:11" x14ac:dyDescent="0.25">
      <c r="A54" t="s">
        <v>74</v>
      </c>
    </row>
    <row r="55" spans="1:11" x14ac:dyDescent="0.25">
      <c r="A55" t="s">
        <v>51</v>
      </c>
    </row>
    <row r="56" spans="1:11" x14ac:dyDescent="0.25">
      <c r="A56" s="10" t="s">
        <v>52</v>
      </c>
    </row>
    <row r="57" spans="1:11" x14ac:dyDescent="0.25">
      <c r="A57" t="s">
        <v>53</v>
      </c>
    </row>
    <row r="58" spans="1:11" ht="30" customHeight="1" x14ac:dyDescent="0.25">
      <c r="A58" s="5" t="s">
        <v>54</v>
      </c>
      <c r="B58" s="5"/>
      <c r="C58" s="5"/>
      <c r="D58" s="5"/>
      <c r="E58" s="5"/>
      <c r="F58" s="5"/>
      <c r="G58" s="5"/>
      <c r="H58" s="5"/>
      <c r="I58" s="5"/>
      <c r="J58" s="5"/>
      <c r="K58" s="5"/>
    </row>
    <row r="59" spans="1:11" x14ac:dyDescent="0.25">
      <c r="A59" t="s">
        <v>55</v>
      </c>
    </row>
    <row r="61" spans="1:11" x14ac:dyDescent="0.25">
      <c r="A61" s="4" t="s">
        <v>75</v>
      </c>
    </row>
    <row r="62" spans="1:11" x14ac:dyDescent="0.25">
      <c r="A62" s="6" t="s">
        <v>76</v>
      </c>
    </row>
    <row r="63" spans="1:11" x14ac:dyDescent="0.25">
      <c r="A63" t="s">
        <v>77</v>
      </c>
    </row>
    <row r="64" spans="1:11" x14ac:dyDescent="0.25">
      <c r="A64" t="s">
        <v>78</v>
      </c>
    </row>
    <row r="65" spans="1:1" x14ac:dyDescent="0.25">
      <c r="A65" t="s">
        <v>79</v>
      </c>
    </row>
    <row r="66" spans="1:1" x14ac:dyDescent="0.25">
      <c r="A66" t="s">
        <v>80</v>
      </c>
    </row>
    <row r="67" spans="1:1" x14ac:dyDescent="0.25">
      <c r="A67" t="s">
        <v>81</v>
      </c>
    </row>
    <row r="69" spans="1:1" x14ac:dyDescent="0.25">
      <c r="A69" s="4" t="s">
        <v>82</v>
      </c>
    </row>
    <row r="70" spans="1:1" x14ac:dyDescent="0.25">
      <c r="A70" t="s">
        <v>83</v>
      </c>
    </row>
    <row r="71" spans="1:1" x14ac:dyDescent="0.25">
      <c r="A71" t="s">
        <v>84</v>
      </c>
    </row>
    <row r="72" spans="1:1" x14ac:dyDescent="0.25">
      <c r="A72" t="s">
        <v>85</v>
      </c>
    </row>
  </sheetData>
  <sheetProtection algorithmName="SHA-512" hashValue="fEL1qq/atBbhzFKGahcLQItbplKVXwj+rAVkWtcA2YO3njp3YjMmRdcs1MOBkxOwaD0Bwmrn9sqibqpxxbgjrA==" saltValue="f6hH0COKVNvCiT/CECMCkQ==" spinCount="100000" sheet="1" objects="1" scenarios="1" selectLockedCells="1" selectUnlockedCells="1"/>
  <mergeCells count="3">
    <mergeCell ref="A22:K22"/>
    <mergeCell ref="A41:K41"/>
    <mergeCell ref="A58:K58"/>
  </mergeCells>
  <pageMargins left="0.45" right="0.45" top="0.5" bottom="0.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2EFF-749F-4E28-8FB5-5700B4B8A6D1}">
  <sheetPr>
    <tabColor rgb="FFFF0000"/>
  </sheetPr>
  <dimension ref="A1:M175"/>
  <sheetViews>
    <sheetView tabSelected="1" topLeftCell="A70" zoomScaleNormal="100" zoomScaleSheetLayoutView="100" workbookViewId="0">
      <selection activeCell="C59" sqref="C59"/>
    </sheetView>
  </sheetViews>
  <sheetFormatPr defaultRowHeight="15" x14ac:dyDescent="0.25"/>
  <cols>
    <col min="1" max="13" width="13.7109375" customWidth="1"/>
  </cols>
  <sheetData>
    <row r="1" spans="1:13" x14ac:dyDescent="0.25">
      <c r="A1" s="11"/>
      <c r="B1" s="11"/>
      <c r="C1" s="11"/>
      <c r="D1" s="11"/>
      <c r="E1" s="12" t="s">
        <v>86</v>
      </c>
      <c r="F1" s="12"/>
      <c r="G1" s="12"/>
      <c r="H1" s="12"/>
      <c r="I1" s="11"/>
      <c r="J1" s="11"/>
      <c r="K1" s="11"/>
      <c r="L1" s="11"/>
      <c r="M1" s="11"/>
    </row>
    <row r="2" spans="1:13" ht="18.75" x14ac:dyDescent="0.3">
      <c r="A2" s="11"/>
      <c r="B2" s="11"/>
      <c r="C2" s="11"/>
      <c r="D2" s="11"/>
      <c r="E2" s="12" t="s">
        <v>87</v>
      </c>
      <c r="F2" s="12"/>
      <c r="G2" s="12"/>
      <c r="H2" s="12"/>
      <c r="I2" s="11"/>
      <c r="J2" s="11"/>
      <c r="K2" s="11"/>
      <c r="L2" s="11"/>
      <c r="M2" s="13" t="s">
        <v>88</v>
      </c>
    </row>
    <row r="3" spans="1:13" ht="18.75" x14ac:dyDescent="0.3">
      <c r="A3" s="11"/>
      <c r="B3" s="11"/>
      <c r="C3" s="11"/>
      <c r="D3" s="11"/>
      <c r="E3" s="11"/>
      <c r="F3" s="11"/>
      <c r="G3" s="11"/>
      <c r="H3" s="11"/>
      <c r="I3" s="11"/>
      <c r="J3" s="11"/>
      <c r="K3" s="11"/>
      <c r="L3" s="11"/>
      <c r="M3" s="13" t="s">
        <v>37</v>
      </c>
    </row>
    <row r="4" spans="1:13" x14ac:dyDescent="0.25">
      <c r="A4" s="11"/>
      <c r="B4" s="11"/>
      <c r="C4" s="11"/>
      <c r="D4" s="11"/>
      <c r="E4" s="11"/>
      <c r="F4" s="11"/>
      <c r="G4" s="11"/>
      <c r="H4" s="11"/>
      <c r="I4" s="11"/>
      <c r="J4" s="11"/>
      <c r="K4" s="11"/>
      <c r="L4" s="11"/>
      <c r="M4" s="11"/>
    </row>
    <row r="5" spans="1:13" x14ac:dyDescent="0.25">
      <c r="A5" s="11"/>
      <c r="B5" s="11"/>
      <c r="C5" s="11"/>
      <c r="D5" s="11"/>
      <c r="E5" s="11"/>
      <c r="F5" s="11"/>
      <c r="G5" s="11"/>
      <c r="H5" s="11"/>
      <c r="I5" s="11"/>
      <c r="J5" s="11"/>
      <c r="K5" s="11"/>
      <c r="L5" s="11"/>
      <c r="M5" s="11"/>
    </row>
    <row r="6" spans="1:13" x14ac:dyDescent="0.25">
      <c r="A6" s="4" t="s">
        <v>89</v>
      </c>
      <c r="B6" s="14"/>
      <c r="C6" s="14"/>
      <c r="D6" s="14"/>
      <c r="E6" s="11"/>
      <c r="F6" s="11"/>
      <c r="G6" s="11"/>
      <c r="H6" s="4" t="s">
        <v>90</v>
      </c>
      <c r="I6" s="15"/>
      <c r="J6" s="15"/>
      <c r="K6" s="11"/>
      <c r="L6" s="11"/>
      <c r="M6" s="11"/>
    </row>
    <row r="7" spans="1:13" x14ac:dyDescent="0.25">
      <c r="A7" s="16"/>
      <c r="B7" s="11"/>
      <c r="C7" s="11"/>
      <c r="D7" s="11"/>
      <c r="E7" s="11"/>
      <c r="F7" s="11"/>
      <c r="G7" s="11"/>
      <c r="H7" s="11"/>
      <c r="I7" s="11"/>
      <c r="J7" s="11"/>
      <c r="K7" s="11"/>
      <c r="L7" s="11"/>
      <c r="M7" s="11"/>
    </row>
    <row r="8" spans="1:13" x14ac:dyDescent="0.25">
      <c r="A8" s="4" t="s">
        <v>91</v>
      </c>
      <c r="B8" s="11"/>
      <c r="C8" s="11"/>
      <c r="D8" s="11"/>
      <c r="E8" s="11"/>
      <c r="F8" s="11"/>
      <c r="G8" s="11"/>
      <c r="H8" s="11"/>
      <c r="I8" s="11"/>
      <c r="J8" s="11"/>
      <c r="K8" s="11"/>
      <c r="L8" s="11"/>
      <c r="M8" s="11"/>
    </row>
    <row r="9" spans="1:13" x14ac:dyDescent="0.25">
      <c r="A9" s="16"/>
      <c r="B9" s="11"/>
      <c r="C9" s="11"/>
      <c r="D9" s="11"/>
      <c r="E9" s="11"/>
      <c r="F9" s="11"/>
      <c r="G9" s="11"/>
      <c r="H9" s="11"/>
      <c r="I9" s="11"/>
      <c r="J9" s="11"/>
      <c r="K9" s="11"/>
      <c r="L9" s="11"/>
      <c r="M9" s="11"/>
    </row>
    <row r="10" spans="1:13" x14ac:dyDescent="0.25">
      <c r="A10" s="4" t="s">
        <v>3</v>
      </c>
      <c r="B10" s="11"/>
      <c r="C10" s="11"/>
      <c r="D10" s="11"/>
      <c r="E10" s="11"/>
      <c r="F10" s="11"/>
      <c r="G10" s="16"/>
      <c r="H10" s="11"/>
      <c r="I10" s="11"/>
      <c r="J10" s="11"/>
      <c r="K10" s="11"/>
      <c r="L10" s="11"/>
      <c r="M10" s="11"/>
    </row>
    <row r="11" spans="1:13" x14ac:dyDescent="0.25">
      <c r="A11" t="s">
        <v>92</v>
      </c>
      <c r="B11" s="11"/>
      <c r="C11" s="11"/>
      <c r="D11" s="11"/>
      <c r="E11" t="s">
        <v>93</v>
      </c>
      <c r="F11" s="11"/>
      <c r="G11" s="11"/>
      <c r="H11" s="11"/>
      <c r="I11" s="11"/>
      <c r="J11" s="11"/>
      <c r="K11" s="11" t="s">
        <v>94</v>
      </c>
      <c r="L11" s="11"/>
      <c r="M11" s="11"/>
    </row>
    <row r="12" spans="1:13" x14ac:dyDescent="0.25">
      <c r="A12" s="14"/>
      <c r="B12" s="14"/>
      <c r="C12" s="14"/>
      <c r="D12" s="11"/>
      <c r="E12" s="17"/>
      <c r="F12" s="11"/>
      <c r="G12" s="11"/>
      <c r="H12" s="11"/>
      <c r="I12" s="11"/>
      <c r="J12" s="11"/>
      <c r="K12" s="18"/>
      <c r="L12" s="11"/>
      <c r="M12" s="11"/>
    </row>
    <row r="13" spans="1:13" x14ac:dyDescent="0.25">
      <c r="A13" s="14"/>
      <c r="B13" s="14"/>
      <c r="C13" s="14"/>
      <c r="D13" s="11"/>
      <c r="E13" s="17"/>
      <c r="F13" s="11"/>
      <c r="G13" s="11"/>
      <c r="H13" s="11"/>
      <c r="I13" s="11"/>
      <c r="J13" s="11"/>
      <c r="K13" s="11"/>
      <c r="L13" s="11"/>
      <c r="M13" s="11"/>
    </row>
    <row r="14" spans="1:13" x14ac:dyDescent="0.25">
      <c r="A14" s="14"/>
      <c r="B14" s="14"/>
      <c r="C14" s="14"/>
      <c r="D14" s="11"/>
      <c r="E14" s="17"/>
      <c r="F14" s="11"/>
      <c r="G14" s="11"/>
      <c r="H14" s="11"/>
      <c r="I14" s="11"/>
      <c r="J14" s="11"/>
      <c r="K14" s="11"/>
      <c r="L14" s="4" t="s">
        <v>95</v>
      </c>
      <c r="M14" s="19">
        <f>SUM(E12:E14)</f>
        <v>0</v>
      </c>
    </row>
    <row r="15" spans="1:13" x14ac:dyDescent="0.25">
      <c r="A15" s="11"/>
      <c r="B15" s="11"/>
      <c r="C15" s="11"/>
      <c r="D15" s="11"/>
      <c r="E15" s="11"/>
      <c r="F15" s="11"/>
      <c r="G15" s="11"/>
      <c r="H15" s="11"/>
      <c r="I15" s="11"/>
      <c r="J15" s="16"/>
      <c r="K15" s="18"/>
      <c r="L15" s="11"/>
      <c r="M15" s="11"/>
    </row>
    <row r="16" spans="1:13" x14ac:dyDescent="0.25">
      <c r="A16" s="4" t="s">
        <v>5</v>
      </c>
      <c r="B16" s="11"/>
      <c r="C16" s="11"/>
      <c r="D16" s="11"/>
      <c r="E16" s="11"/>
      <c r="F16" s="11"/>
      <c r="G16" s="11"/>
      <c r="H16" s="11"/>
      <c r="I16" s="11"/>
      <c r="J16" s="11"/>
      <c r="K16" s="11"/>
      <c r="L16" s="11"/>
      <c r="M16" s="11"/>
    </row>
    <row r="17" spans="1:13" x14ac:dyDescent="0.25">
      <c r="A17" t="s">
        <v>92</v>
      </c>
      <c r="B17" s="11"/>
      <c r="C17" s="11"/>
      <c r="D17" s="11"/>
      <c r="E17" s="20" t="s">
        <v>96</v>
      </c>
      <c r="F17" s="11"/>
      <c r="G17" s="11"/>
      <c r="H17" t="s">
        <v>93</v>
      </c>
      <c r="I17" s="11"/>
      <c r="J17" t="s">
        <v>97</v>
      </c>
      <c r="K17" s="11" t="s">
        <v>94</v>
      </c>
      <c r="L17" s="11"/>
      <c r="M17" s="11"/>
    </row>
    <row r="18" spans="1:13" x14ac:dyDescent="0.25">
      <c r="A18" s="14"/>
      <c r="B18" s="14"/>
      <c r="C18" s="14"/>
      <c r="D18" s="11"/>
      <c r="E18" s="21"/>
      <c r="F18" s="18"/>
      <c r="G18" s="11"/>
      <c r="H18" s="17"/>
      <c r="I18" s="11"/>
      <c r="J18" s="19" t="b">
        <f>IF(E18="NS",H18*1.6395,IF(E18="S",H18))</f>
        <v>0</v>
      </c>
      <c r="K18" s="11"/>
      <c r="L18" s="11"/>
      <c r="M18" s="11"/>
    </row>
    <row r="19" spans="1:13" x14ac:dyDescent="0.25">
      <c r="A19" s="14"/>
      <c r="B19" s="14"/>
      <c r="C19" s="14"/>
      <c r="D19" s="11"/>
      <c r="E19" s="21"/>
      <c r="F19" s="18"/>
      <c r="G19" s="11"/>
      <c r="H19" s="17"/>
      <c r="I19" s="11"/>
      <c r="J19" s="19" t="b">
        <f>IF(E19="NS",H19*1.6395,IF(E19="S",H19))</f>
        <v>0</v>
      </c>
      <c r="K19" s="18"/>
      <c r="L19" s="11"/>
      <c r="M19" s="11"/>
    </row>
    <row r="20" spans="1:13" x14ac:dyDescent="0.25">
      <c r="A20" s="14"/>
      <c r="B20" s="14"/>
      <c r="C20" s="14"/>
      <c r="D20" s="11"/>
      <c r="E20" s="21"/>
      <c r="F20" s="18"/>
      <c r="G20" s="11"/>
      <c r="H20" s="17"/>
      <c r="I20" s="11"/>
      <c r="J20" s="19" t="b">
        <f>IF(E20="NS",H20*1.6395,IF(E20="S",H20))</f>
        <v>0</v>
      </c>
      <c r="K20" s="18"/>
      <c r="L20" s="4" t="s">
        <v>95</v>
      </c>
      <c r="M20" s="19">
        <f>SUM(J18:J20)</f>
        <v>0</v>
      </c>
    </row>
    <row r="21" spans="1:13" ht="15" customHeight="1" x14ac:dyDescent="0.25">
      <c r="A21" s="11"/>
      <c r="B21" s="11"/>
      <c r="C21" s="11"/>
      <c r="D21" s="11"/>
      <c r="E21" s="11"/>
      <c r="F21" s="11"/>
      <c r="G21" s="11"/>
      <c r="H21" s="11"/>
      <c r="I21" s="11"/>
      <c r="J21" s="11"/>
      <c r="K21" s="11"/>
      <c r="L21" s="11"/>
      <c r="M21" s="11"/>
    </row>
    <row r="22" spans="1:13" ht="15" customHeight="1" x14ac:dyDescent="0.25">
      <c r="A22" s="4" t="s">
        <v>98</v>
      </c>
      <c r="B22" s="11"/>
      <c r="C22" s="11"/>
      <c r="D22" s="11"/>
      <c r="E22" s="11"/>
      <c r="F22" s="11"/>
      <c r="G22" s="11"/>
      <c r="H22" s="11"/>
      <c r="I22" s="11"/>
      <c r="J22" s="11"/>
      <c r="K22" s="11"/>
      <c r="L22" s="11"/>
      <c r="M22" s="11"/>
    </row>
    <row r="23" spans="1:13" ht="15" customHeight="1" x14ac:dyDescent="0.25">
      <c r="A23" s="11"/>
      <c r="B23" s="11"/>
      <c r="C23" t="s">
        <v>99</v>
      </c>
      <c r="D23" s="11"/>
      <c r="E23" t="s">
        <v>100</v>
      </c>
      <c r="F23" s="11"/>
      <c r="G23" s="11"/>
      <c r="H23" s="11"/>
      <c r="I23" s="11"/>
      <c r="J23" s="11"/>
      <c r="K23" s="11"/>
      <c r="L23" s="11"/>
      <c r="M23" s="11"/>
    </row>
    <row r="24" spans="1:13" x14ac:dyDescent="0.25">
      <c r="A24" s="6" t="s">
        <v>101</v>
      </c>
      <c r="B24" s="11"/>
      <c r="C24" s="21"/>
      <c r="D24" s="11"/>
      <c r="E24" s="19">
        <f>(C24*16.5)</f>
        <v>0</v>
      </c>
      <c r="F24" s="11"/>
      <c r="G24" s="11"/>
      <c r="H24" s="11"/>
      <c r="I24" s="11"/>
      <c r="J24" s="11"/>
      <c r="K24" s="11"/>
      <c r="L24" s="11"/>
      <c r="M24" s="11"/>
    </row>
    <row r="25" spans="1:13" x14ac:dyDescent="0.25">
      <c r="A25" s="6" t="s">
        <v>102</v>
      </c>
      <c r="B25" s="11"/>
      <c r="C25" s="21"/>
      <c r="D25" s="11"/>
      <c r="E25" s="19">
        <f>(C25*16.5)</f>
        <v>0</v>
      </c>
      <c r="F25" s="11"/>
      <c r="G25" s="11"/>
      <c r="H25" s="11"/>
      <c r="I25" s="11"/>
      <c r="J25" s="11"/>
      <c r="K25" s="11"/>
      <c r="L25" s="11"/>
      <c r="M25" s="11"/>
    </row>
    <row r="26" spans="1:13" x14ac:dyDescent="0.25">
      <c r="A26" s="6" t="s">
        <v>103</v>
      </c>
      <c r="B26" s="11"/>
      <c r="C26" s="21"/>
      <c r="D26" s="11"/>
      <c r="E26" s="19">
        <f>(C26*65)</f>
        <v>0</v>
      </c>
      <c r="F26" s="11"/>
      <c r="G26" s="11"/>
      <c r="H26" s="11"/>
      <c r="I26" s="11"/>
      <c r="J26" s="11"/>
      <c r="K26" s="11"/>
      <c r="L26" s="11"/>
      <c r="M26" s="11"/>
    </row>
    <row r="27" spans="1:13" x14ac:dyDescent="0.25">
      <c r="A27" s="6" t="s">
        <v>104</v>
      </c>
      <c r="B27" s="11"/>
      <c r="C27" s="21"/>
      <c r="D27" s="11"/>
      <c r="E27" s="19">
        <f>(C27*16.5)</f>
        <v>0</v>
      </c>
      <c r="F27" s="11"/>
      <c r="G27" s="11"/>
      <c r="H27" s="11"/>
      <c r="I27" s="11"/>
      <c r="J27" s="11"/>
      <c r="K27" s="11"/>
      <c r="L27" s="4" t="s">
        <v>95</v>
      </c>
      <c r="M27" s="19">
        <f>SUM(E24:E27)</f>
        <v>0</v>
      </c>
    </row>
    <row r="28" spans="1:13" x14ac:dyDescent="0.25">
      <c r="A28" s="11"/>
      <c r="B28" s="11"/>
      <c r="C28" s="11"/>
      <c r="D28" s="11"/>
      <c r="E28" s="11"/>
      <c r="F28" s="18"/>
      <c r="G28" s="11"/>
      <c r="H28" s="11"/>
      <c r="I28" s="11"/>
      <c r="J28" s="11"/>
      <c r="K28" s="18"/>
      <c r="L28" s="11"/>
      <c r="M28" s="11"/>
    </row>
    <row r="29" spans="1:13" x14ac:dyDescent="0.25">
      <c r="A29" s="4" t="s">
        <v>9</v>
      </c>
      <c r="B29" s="11"/>
      <c r="C29" s="11"/>
      <c r="D29" s="11"/>
      <c r="E29" s="11"/>
      <c r="F29" s="11"/>
      <c r="G29" s="11"/>
      <c r="H29" s="11"/>
      <c r="I29" s="11"/>
      <c r="J29" s="11"/>
      <c r="K29" s="11"/>
      <c r="L29" s="11"/>
      <c r="M29" s="11"/>
    </row>
    <row r="30" spans="1:13" x14ac:dyDescent="0.25">
      <c r="A30" t="s">
        <v>92</v>
      </c>
      <c r="B30" s="11"/>
      <c r="C30" s="11"/>
      <c r="D30" s="11"/>
      <c r="E30" t="s">
        <v>105</v>
      </c>
      <c r="F30" s="11"/>
      <c r="G30" t="s">
        <v>106</v>
      </c>
      <c r="H30" s="11"/>
      <c r="I30" t="s">
        <v>100</v>
      </c>
      <c r="J30" s="11"/>
      <c r="K30" s="11"/>
      <c r="L30" s="11"/>
      <c r="M30" s="11"/>
    </row>
    <row r="31" spans="1:13" x14ac:dyDescent="0.25">
      <c r="A31" s="14"/>
      <c r="B31" s="14"/>
      <c r="C31" s="14"/>
      <c r="D31" s="11"/>
      <c r="E31" s="21"/>
      <c r="F31" s="11"/>
      <c r="G31" s="17"/>
      <c r="H31" s="11"/>
      <c r="I31" s="19">
        <f>(E31*G31)</f>
        <v>0</v>
      </c>
      <c r="J31" s="11"/>
      <c r="K31" s="11"/>
      <c r="L31" s="11"/>
      <c r="M31" s="11"/>
    </row>
    <row r="32" spans="1:13" x14ac:dyDescent="0.25">
      <c r="A32" s="14"/>
      <c r="B32" s="14"/>
      <c r="C32" s="14"/>
      <c r="D32" s="11"/>
      <c r="E32" s="21"/>
      <c r="F32" s="11"/>
      <c r="G32" s="17"/>
      <c r="H32" s="11"/>
      <c r="I32" s="19">
        <f t="shared" ref="I32:I36" si="0">(E32*G32)</f>
        <v>0</v>
      </c>
      <c r="J32" s="11"/>
      <c r="K32" s="11"/>
      <c r="L32" s="11"/>
      <c r="M32" s="11"/>
    </row>
    <row r="33" spans="1:13" x14ac:dyDescent="0.25">
      <c r="A33" s="14"/>
      <c r="B33" s="14"/>
      <c r="C33" s="14"/>
      <c r="D33" s="11"/>
      <c r="E33" s="21"/>
      <c r="F33" s="11"/>
      <c r="G33" s="17"/>
      <c r="H33" s="11"/>
      <c r="I33" s="19">
        <f t="shared" si="0"/>
        <v>0</v>
      </c>
      <c r="J33" s="11"/>
      <c r="K33" s="11"/>
      <c r="L33" s="11"/>
      <c r="M33" s="11"/>
    </row>
    <row r="34" spans="1:13" x14ac:dyDescent="0.25">
      <c r="A34" s="14"/>
      <c r="B34" s="14"/>
      <c r="C34" s="14"/>
      <c r="D34" s="11"/>
      <c r="E34" s="21"/>
      <c r="F34" s="11"/>
      <c r="G34" s="17"/>
      <c r="H34" s="11"/>
      <c r="I34" s="19">
        <f t="shared" si="0"/>
        <v>0</v>
      </c>
      <c r="J34" s="11"/>
      <c r="K34" s="11"/>
      <c r="L34" s="11"/>
      <c r="M34" s="11"/>
    </row>
    <row r="35" spans="1:13" x14ac:dyDescent="0.25">
      <c r="A35" s="14"/>
      <c r="B35" s="14"/>
      <c r="C35" s="14"/>
      <c r="D35" s="11"/>
      <c r="E35" s="21"/>
      <c r="F35" s="11"/>
      <c r="G35" s="17"/>
      <c r="H35" s="11"/>
      <c r="I35" s="19">
        <f t="shared" si="0"/>
        <v>0</v>
      </c>
      <c r="J35" s="11"/>
      <c r="K35" s="11"/>
      <c r="L35" s="11"/>
      <c r="M35" s="11"/>
    </row>
    <row r="36" spans="1:13" x14ac:dyDescent="0.25">
      <c r="A36" s="14"/>
      <c r="B36" s="14"/>
      <c r="C36" s="14"/>
      <c r="D36" s="11"/>
      <c r="E36" s="21"/>
      <c r="F36" s="11"/>
      <c r="G36" s="17"/>
      <c r="H36" s="11"/>
      <c r="I36" s="19">
        <f t="shared" si="0"/>
        <v>0</v>
      </c>
      <c r="J36" s="11"/>
      <c r="K36" s="11"/>
      <c r="L36" s="4" t="s">
        <v>95</v>
      </c>
      <c r="M36" s="19">
        <f>SUM(I31:I36)</f>
        <v>0</v>
      </c>
    </row>
    <row r="37" spans="1:13" x14ac:dyDescent="0.25">
      <c r="A37" s="11"/>
      <c r="B37" s="11"/>
      <c r="C37" s="11"/>
      <c r="D37" s="11"/>
      <c r="E37" s="11"/>
      <c r="F37" s="18"/>
      <c r="G37" s="11"/>
      <c r="H37" s="18"/>
      <c r="I37" s="11"/>
      <c r="J37" s="11"/>
      <c r="K37" s="18"/>
      <c r="L37" s="11"/>
      <c r="M37" s="11"/>
    </row>
    <row r="38" spans="1:13" x14ac:dyDescent="0.25">
      <c r="A38" s="6" t="s">
        <v>107</v>
      </c>
      <c r="B38" s="11"/>
      <c r="C38" s="11"/>
      <c r="D38" s="11"/>
      <c r="E38" s="11"/>
      <c r="F38" s="18"/>
      <c r="G38" s="22"/>
      <c r="H38" s="22"/>
      <c r="I38" s="22"/>
      <c r="J38" s="11"/>
      <c r="K38" s="18"/>
      <c r="L38" s="11"/>
      <c r="M38" s="11"/>
    </row>
    <row r="39" spans="1:13" x14ac:dyDescent="0.25">
      <c r="A39" s="11"/>
      <c r="B39" s="11"/>
      <c r="C39" s="11"/>
      <c r="D39" s="11"/>
      <c r="E39" s="11"/>
      <c r="F39" s="18"/>
      <c r="G39" s="11"/>
      <c r="H39" s="18"/>
      <c r="I39" s="11"/>
      <c r="J39" s="11"/>
      <c r="K39" s="18"/>
      <c r="L39" s="11"/>
      <c r="M39" s="11"/>
    </row>
    <row r="40" spans="1:13" x14ac:dyDescent="0.25">
      <c r="A40" s="4" t="s">
        <v>11</v>
      </c>
      <c r="B40" s="11"/>
      <c r="C40" s="11"/>
      <c r="D40" s="11"/>
      <c r="E40" s="11"/>
      <c r="F40" s="11"/>
      <c r="G40" s="11"/>
      <c r="H40" s="11"/>
      <c r="I40" s="11"/>
      <c r="J40" s="11"/>
      <c r="K40" s="11"/>
      <c r="L40" s="11"/>
      <c r="M40" s="11"/>
    </row>
    <row r="41" spans="1:13" x14ac:dyDescent="0.25">
      <c r="A41" s="6" t="s">
        <v>108</v>
      </c>
      <c r="B41" s="11"/>
      <c r="C41" s="11"/>
      <c r="D41" s="11"/>
      <c r="E41" s="11"/>
      <c r="F41" s="11"/>
      <c r="G41" s="11"/>
      <c r="H41" s="11"/>
      <c r="I41" s="11"/>
      <c r="J41" s="11"/>
      <c r="K41" s="11"/>
      <c r="L41" s="11"/>
      <c r="M41" s="11"/>
    </row>
    <row r="42" spans="1:13" x14ac:dyDescent="0.25">
      <c r="A42" t="s">
        <v>109</v>
      </c>
      <c r="B42" s="11"/>
      <c r="C42" s="11"/>
      <c r="D42" t="s">
        <v>110</v>
      </c>
      <c r="E42" s="11"/>
      <c r="F42" t="s">
        <v>111</v>
      </c>
      <c r="G42" s="11"/>
      <c r="H42" t="s">
        <v>112</v>
      </c>
      <c r="I42" s="11"/>
      <c r="J42" t="s">
        <v>113</v>
      </c>
      <c r="K42" s="11"/>
      <c r="L42" s="11"/>
      <c r="M42" s="11"/>
    </row>
    <row r="43" spans="1:13" x14ac:dyDescent="0.25">
      <c r="A43" s="23"/>
      <c r="B43" s="23"/>
      <c r="C43" s="11"/>
      <c r="D43" s="21"/>
      <c r="E43" s="11"/>
      <c r="F43" s="21"/>
      <c r="G43" s="11"/>
      <c r="H43" s="17"/>
      <c r="I43" s="18"/>
      <c r="J43" s="19" t="b">
        <f>IF(H43="RV",(D43*F43)*(0.4),IF(H43="PV",(D43*F43)*(0.18)))</f>
        <v>0</v>
      </c>
      <c r="K43" s="11"/>
      <c r="L43" s="11"/>
      <c r="M43" s="11"/>
    </row>
    <row r="44" spans="1:13" x14ac:dyDescent="0.25">
      <c r="A44" s="23"/>
      <c r="B44" s="23"/>
      <c r="C44" s="11"/>
      <c r="D44" s="21"/>
      <c r="E44" s="11"/>
      <c r="F44" s="21"/>
      <c r="G44" s="11"/>
      <c r="H44" s="17"/>
      <c r="I44" s="18"/>
      <c r="J44" s="19" t="b">
        <f t="shared" ref="J44:J52" si="1">IF(H44="RV",(D44*F44)*(0.4),IF(H44="PV",(D44*F44)*(0.18)))</f>
        <v>0</v>
      </c>
      <c r="K44" s="11"/>
      <c r="L44" s="11"/>
      <c r="M44" s="11"/>
    </row>
    <row r="45" spans="1:13" x14ac:dyDescent="0.25">
      <c r="A45" s="23"/>
      <c r="B45" s="23"/>
      <c r="C45" s="11"/>
      <c r="D45" s="21"/>
      <c r="E45" s="11"/>
      <c r="F45" s="21"/>
      <c r="G45" s="11"/>
      <c r="H45" s="17"/>
      <c r="I45" s="18"/>
      <c r="J45" s="19" t="b">
        <f t="shared" si="1"/>
        <v>0</v>
      </c>
      <c r="K45" s="11"/>
      <c r="L45" s="11"/>
      <c r="M45" s="11"/>
    </row>
    <row r="46" spans="1:13" x14ac:dyDescent="0.25">
      <c r="A46" s="23"/>
      <c r="B46" s="23"/>
      <c r="C46" s="11"/>
      <c r="D46" s="21"/>
      <c r="E46" s="11"/>
      <c r="F46" s="21"/>
      <c r="G46" s="11"/>
      <c r="H46" s="17"/>
      <c r="I46" s="18"/>
      <c r="J46" s="19" t="b">
        <f t="shared" si="1"/>
        <v>0</v>
      </c>
      <c r="K46" s="11"/>
      <c r="L46" s="11"/>
      <c r="M46" s="11"/>
    </row>
    <row r="47" spans="1:13" x14ac:dyDescent="0.25">
      <c r="A47" s="23"/>
      <c r="B47" s="23"/>
      <c r="C47" s="11"/>
      <c r="D47" s="21"/>
      <c r="E47" s="11"/>
      <c r="F47" s="21"/>
      <c r="G47" s="11"/>
      <c r="H47" s="17"/>
      <c r="I47" s="18"/>
      <c r="J47" s="19" t="b">
        <f t="shared" si="1"/>
        <v>0</v>
      </c>
      <c r="K47" s="11"/>
      <c r="L47" s="11"/>
      <c r="M47" s="11"/>
    </row>
    <row r="48" spans="1:13" x14ac:dyDescent="0.25">
      <c r="A48" s="23"/>
      <c r="B48" s="23"/>
      <c r="C48" s="11"/>
      <c r="D48" s="21"/>
      <c r="E48" s="11"/>
      <c r="F48" s="21"/>
      <c r="G48" s="11"/>
      <c r="H48" s="17"/>
      <c r="I48" s="18"/>
      <c r="J48" s="19" t="b">
        <f t="shared" si="1"/>
        <v>0</v>
      </c>
      <c r="K48" s="11"/>
      <c r="L48" s="11"/>
      <c r="M48" s="11"/>
    </row>
    <row r="49" spans="1:13" x14ac:dyDescent="0.25">
      <c r="A49" s="23"/>
      <c r="B49" s="23"/>
      <c r="C49" s="11"/>
      <c r="D49" s="21"/>
      <c r="E49" s="11"/>
      <c r="F49" s="21"/>
      <c r="G49" s="11"/>
      <c r="H49" s="17"/>
      <c r="I49" s="18"/>
      <c r="J49" s="19" t="b">
        <f t="shared" si="1"/>
        <v>0</v>
      </c>
      <c r="K49" s="11"/>
      <c r="L49" s="11"/>
      <c r="M49" s="11"/>
    </row>
    <row r="50" spans="1:13" x14ac:dyDescent="0.25">
      <c r="A50" s="23"/>
      <c r="B50" s="23"/>
      <c r="C50" s="11"/>
      <c r="D50" s="21"/>
      <c r="E50" s="11"/>
      <c r="F50" s="21"/>
      <c r="G50" s="11"/>
      <c r="H50" s="17"/>
      <c r="I50" s="18"/>
      <c r="J50" s="19" t="b">
        <f t="shared" si="1"/>
        <v>0</v>
      </c>
      <c r="K50" s="11"/>
      <c r="L50" s="11"/>
      <c r="M50" s="11"/>
    </row>
    <row r="51" spans="1:13" x14ac:dyDescent="0.25">
      <c r="A51" s="23"/>
      <c r="B51" s="23"/>
      <c r="C51" s="11"/>
      <c r="D51" s="21"/>
      <c r="E51" s="11"/>
      <c r="F51" s="21"/>
      <c r="G51" s="11"/>
      <c r="H51" s="17"/>
      <c r="I51" s="18"/>
      <c r="J51" s="19" t="b">
        <f t="shared" si="1"/>
        <v>0</v>
      </c>
      <c r="K51" s="11"/>
      <c r="L51" s="11"/>
      <c r="M51" s="11"/>
    </row>
    <row r="52" spans="1:13" x14ac:dyDescent="0.25">
      <c r="A52" s="23"/>
      <c r="B52" s="23"/>
      <c r="C52" s="11"/>
      <c r="D52" s="21"/>
      <c r="E52" s="11"/>
      <c r="F52" s="21"/>
      <c r="G52" s="11"/>
      <c r="H52" s="17"/>
      <c r="I52" s="18"/>
      <c r="J52" s="19" t="b">
        <f t="shared" si="1"/>
        <v>0</v>
      </c>
      <c r="K52" s="11"/>
      <c r="L52" s="4" t="s">
        <v>95</v>
      </c>
      <c r="M52" s="19">
        <f>SUM(J43:J52)</f>
        <v>0</v>
      </c>
    </row>
    <row r="53" spans="1:13" x14ac:dyDescent="0.25">
      <c r="A53" s="11"/>
      <c r="B53" s="11"/>
      <c r="C53" s="11"/>
      <c r="D53" s="11"/>
      <c r="E53" s="11"/>
      <c r="F53" s="11"/>
      <c r="G53" s="11"/>
      <c r="H53" s="18"/>
      <c r="I53" s="18"/>
      <c r="J53" s="11"/>
      <c r="K53" s="18"/>
      <c r="L53" s="11"/>
      <c r="M53" s="11"/>
    </row>
    <row r="54" spans="1:13" x14ac:dyDescent="0.25">
      <c r="A54" s="4" t="s">
        <v>13</v>
      </c>
      <c r="B54" s="11"/>
      <c r="C54" s="11"/>
      <c r="D54" s="11"/>
      <c r="E54" s="11"/>
      <c r="F54" s="11"/>
      <c r="G54" s="11"/>
      <c r="H54" s="11"/>
      <c r="I54" s="11"/>
      <c r="J54" s="18"/>
      <c r="K54" s="11"/>
      <c r="L54" s="11"/>
      <c r="M54" s="11"/>
    </row>
    <row r="55" spans="1:13" x14ac:dyDescent="0.25">
      <c r="A55" t="s">
        <v>109</v>
      </c>
      <c r="B55" s="11"/>
      <c r="C55" s="11"/>
      <c r="D55" t="s">
        <v>114</v>
      </c>
      <c r="E55" s="11"/>
      <c r="F55" s="24" t="s">
        <v>115</v>
      </c>
      <c r="G55" s="11"/>
      <c r="H55" s="24" t="s">
        <v>116</v>
      </c>
      <c r="I55" s="11"/>
      <c r="J55" s="24" t="s">
        <v>113</v>
      </c>
      <c r="K55" s="11"/>
      <c r="L55" s="11"/>
      <c r="M55" s="11"/>
    </row>
    <row r="56" spans="1:13" x14ac:dyDescent="0.25">
      <c r="A56" s="14"/>
      <c r="B56" s="14"/>
      <c r="C56" s="11"/>
      <c r="D56" s="21"/>
      <c r="E56" s="11"/>
      <c r="F56" s="17"/>
      <c r="G56" s="11"/>
      <c r="H56" s="17"/>
      <c r="I56" s="11"/>
      <c r="J56" s="19">
        <f>(D56*F56*H56)</f>
        <v>0</v>
      </c>
      <c r="K56" s="11"/>
      <c r="L56" s="11"/>
      <c r="M56" s="11"/>
    </row>
    <row r="57" spans="1:13" x14ac:dyDescent="0.25">
      <c r="A57" s="14"/>
      <c r="B57" s="14"/>
      <c r="C57" s="11"/>
      <c r="D57" s="21"/>
      <c r="E57" s="11"/>
      <c r="F57" s="17"/>
      <c r="G57" s="11"/>
      <c r="H57" s="17"/>
      <c r="I57" s="11"/>
      <c r="J57" s="19">
        <f t="shared" ref="J57:J62" si="2">(D57*F57*H57)</f>
        <v>0</v>
      </c>
      <c r="K57" s="11"/>
      <c r="L57" s="11"/>
      <c r="M57" s="11"/>
    </row>
    <row r="58" spans="1:13" x14ac:dyDescent="0.25">
      <c r="A58" s="14"/>
      <c r="B58" s="14"/>
      <c r="C58" s="11"/>
      <c r="D58" s="21"/>
      <c r="E58" s="11"/>
      <c r="F58" s="17"/>
      <c r="G58" s="11"/>
      <c r="H58" s="17"/>
      <c r="I58" s="11"/>
      <c r="J58" s="19">
        <f t="shared" si="2"/>
        <v>0</v>
      </c>
      <c r="K58" s="11"/>
      <c r="L58" s="11"/>
      <c r="M58" s="11"/>
    </row>
    <row r="59" spans="1:13" x14ac:dyDescent="0.25">
      <c r="A59" s="14"/>
      <c r="B59" s="14"/>
      <c r="C59" s="11"/>
      <c r="D59" s="21"/>
      <c r="E59" s="11"/>
      <c r="F59" s="17"/>
      <c r="G59" s="11"/>
      <c r="H59" s="17"/>
      <c r="I59" s="11"/>
      <c r="J59" s="19">
        <f t="shared" si="2"/>
        <v>0</v>
      </c>
      <c r="K59" s="18"/>
      <c r="L59" s="11"/>
      <c r="M59" s="11"/>
    </row>
    <row r="60" spans="1:13" x14ac:dyDescent="0.25">
      <c r="A60" s="14"/>
      <c r="B60" s="14"/>
      <c r="C60" s="11"/>
      <c r="D60" s="21"/>
      <c r="E60" s="11"/>
      <c r="F60" s="21"/>
      <c r="G60" s="11"/>
      <c r="H60" s="17"/>
      <c r="I60" s="11"/>
      <c r="J60" s="19">
        <f t="shared" si="2"/>
        <v>0</v>
      </c>
      <c r="K60" s="11"/>
      <c r="L60" s="11"/>
      <c r="M60" s="11"/>
    </row>
    <row r="61" spans="1:13" x14ac:dyDescent="0.25">
      <c r="A61" s="14"/>
      <c r="B61" s="14"/>
      <c r="C61" s="11"/>
      <c r="D61" s="21"/>
      <c r="E61" s="11"/>
      <c r="F61" s="21"/>
      <c r="G61" s="11"/>
      <c r="H61" s="17"/>
      <c r="I61" s="11"/>
      <c r="J61" s="19">
        <f t="shared" si="2"/>
        <v>0</v>
      </c>
      <c r="K61" s="11"/>
      <c r="L61" s="11"/>
      <c r="M61" s="11"/>
    </row>
    <row r="62" spans="1:13" x14ac:dyDescent="0.25">
      <c r="A62" s="14"/>
      <c r="B62" s="14"/>
      <c r="C62" s="11"/>
      <c r="D62" s="17"/>
      <c r="E62" s="11"/>
      <c r="F62" s="21"/>
      <c r="G62" s="11"/>
      <c r="H62" s="17"/>
      <c r="I62" s="11"/>
      <c r="J62" s="19">
        <f t="shared" si="2"/>
        <v>0</v>
      </c>
      <c r="K62" s="18"/>
      <c r="L62" s="4" t="s">
        <v>95</v>
      </c>
      <c r="M62" s="19">
        <f>SUM(J56:J62)</f>
        <v>0</v>
      </c>
    </row>
    <row r="63" spans="1:13" x14ac:dyDescent="0.25">
      <c r="A63" s="11"/>
      <c r="B63" s="11"/>
      <c r="C63" s="11"/>
      <c r="D63" s="18"/>
      <c r="E63" s="11"/>
      <c r="F63" s="11"/>
      <c r="G63" s="11"/>
      <c r="H63" s="11"/>
      <c r="I63" s="11"/>
      <c r="J63" s="18"/>
      <c r="K63" s="18"/>
      <c r="L63" s="11"/>
      <c r="M63" s="11"/>
    </row>
    <row r="64" spans="1:13" x14ac:dyDescent="0.25">
      <c r="A64" s="4" t="s">
        <v>15</v>
      </c>
      <c r="B64" s="11"/>
      <c r="C64" s="11"/>
      <c r="D64" s="18"/>
      <c r="E64" s="11"/>
      <c r="F64" s="11"/>
      <c r="G64" s="11"/>
      <c r="H64" s="11"/>
      <c r="I64" s="11"/>
      <c r="J64" s="18"/>
      <c r="K64" s="18"/>
      <c r="L64" s="11"/>
      <c r="M64" s="11"/>
    </row>
    <row r="65" spans="1:13" x14ac:dyDescent="0.25">
      <c r="A65" t="s">
        <v>92</v>
      </c>
      <c r="B65" s="11"/>
      <c r="C65" s="11"/>
      <c r="D65" s="11"/>
      <c r="E65" s="24" t="s">
        <v>117</v>
      </c>
      <c r="F65" s="11"/>
      <c r="G65" s="11"/>
      <c r="H65" s="11"/>
      <c r="I65" s="11"/>
      <c r="J65" s="11"/>
      <c r="K65" s="18"/>
      <c r="L65" s="11"/>
      <c r="M65" s="11"/>
    </row>
    <row r="66" spans="1:13" x14ac:dyDescent="0.25">
      <c r="A66" s="14"/>
      <c r="B66" s="14"/>
      <c r="C66" s="14"/>
      <c r="D66" s="11"/>
      <c r="E66" s="17"/>
      <c r="F66" s="11"/>
      <c r="G66" s="11"/>
      <c r="H66" s="11"/>
      <c r="I66" s="11"/>
      <c r="J66" s="11"/>
      <c r="K66" s="11"/>
      <c r="L66" s="11"/>
      <c r="M66" s="11"/>
    </row>
    <row r="67" spans="1:13" x14ac:dyDescent="0.25">
      <c r="A67" s="14"/>
      <c r="B67" s="14"/>
      <c r="C67" s="14"/>
      <c r="D67" s="11"/>
      <c r="E67" s="17"/>
      <c r="F67" s="11"/>
      <c r="G67" s="11"/>
      <c r="H67" s="11"/>
      <c r="I67" s="11"/>
      <c r="J67" s="11"/>
      <c r="K67" s="11"/>
      <c r="L67" s="11"/>
      <c r="M67" s="11"/>
    </row>
    <row r="68" spans="1:13" x14ac:dyDescent="0.25">
      <c r="A68" s="14"/>
      <c r="B68" s="14"/>
      <c r="C68" s="14"/>
      <c r="D68" s="11"/>
      <c r="E68" s="17"/>
      <c r="F68" s="11"/>
      <c r="G68" s="11"/>
      <c r="H68" s="11"/>
      <c r="I68" s="11"/>
      <c r="J68" s="11"/>
      <c r="K68" s="11"/>
      <c r="L68" s="11"/>
      <c r="M68" s="11"/>
    </row>
    <row r="69" spans="1:13" x14ac:dyDescent="0.25">
      <c r="A69" s="14"/>
      <c r="B69" s="14"/>
      <c r="C69" s="14"/>
      <c r="D69" s="11"/>
      <c r="E69" s="17"/>
      <c r="F69" s="11"/>
      <c r="G69" s="11"/>
      <c r="H69" s="11"/>
      <c r="I69" s="18"/>
      <c r="J69" s="11"/>
      <c r="K69" s="18"/>
      <c r="L69" s="11"/>
      <c r="M69" s="11"/>
    </row>
    <row r="70" spans="1:13" x14ac:dyDescent="0.25">
      <c r="A70" s="14"/>
      <c r="B70" s="14"/>
      <c r="C70" s="14"/>
      <c r="D70" s="11"/>
      <c r="E70" s="17"/>
      <c r="F70" s="11"/>
      <c r="G70" s="11"/>
      <c r="H70" s="11"/>
      <c r="I70" s="18"/>
      <c r="J70" s="11"/>
      <c r="K70" s="18"/>
      <c r="L70" s="11"/>
      <c r="M70" s="11"/>
    </row>
    <row r="71" spans="1:13" x14ac:dyDescent="0.25">
      <c r="A71" s="14"/>
      <c r="B71" s="14"/>
      <c r="C71" s="14"/>
      <c r="D71" s="11"/>
      <c r="E71" s="17"/>
      <c r="F71" s="11"/>
      <c r="G71" s="11"/>
      <c r="H71" s="11"/>
      <c r="I71" s="18"/>
      <c r="J71" s="11"/>
      <c r="K71" s="18"/>
      <c r="L71" s="11"/>
      <c r="M71" s="11"/>
    </row>
    <row r="72" spans="1:13" x14ac:dyDescent="0.25">
      <c r="A72" s="14"/>
      <c r="B72" s="14"/>
      <c r="C72" s="14"/>
      <c r="D72" s="11"/>
      <c r="E72" s="17"/>
      <c r="F72" s="11"/>
      <c r="G72" s="11"/>
      <c r="H72" s="11"/>
      <c r="I72" s="18"/>
      <c r="J72" s="11"/>
      <c r="K72" s="18"/>
      <c r="L72" s="11"/>
      <c r="M72" s="11"/>
    </row>
    <row r="73" spans="1:13" x14ac:dyDescent="0.25">
      <c r="A73" s="14"/>
      <c r="B73" s="14"/>
      <c r="C73" s="14"/>
      <c r="D73" s="11"/>
      <c r="E73" s="17"/>
      <c r="F73" s="11"/>
      <c r="G73" s="11"/>
      <c r="H73" s="11"/>
      <c r="I73" s="11"/>
      <c r="J73" s="11"/>
      <c r="K73" s="11"/>
      <c r="L73" s="4" t="s">
        <v>95</v>
      </c>
      <c r="M73" s="19">
        <f>SUM(E66:E73)</f>
        <v>0</v>
      </c>
    </row>
    <row r="74" spans="1:13" x14ac:dyDescent="0.25">
      <c r="A74" s="11"/>
      <c r="B74" s="11"/>
      <c r="C74" s="11"/>
      <c r="D74" s="11"/>
      <c r="E74" s="11"/>
      <c r="F74" s="11"/>
      <c r="G74" s="11"/>
      <c r="H74" s="11"/>
      <c r="I74" s="11"/>
      <c r="J74" s="11"/>
      <c r="K74" s="11"/>
      <c r="L74" s="11"/>
      <c r="M74" s="11"/>
    </row>
    <row r="75" spans="1:13" x14ac:dyDescent="0.25">
      <c r="A75" s="4" t="s">
        <v>17</v>
      </c>
      <c r="B75" s="11"/>
      <c r="C75" s="11"/>
      <c r="D75" s="11"/>
      <c r="E75" s="11"/>
      <c r="F75" s="11"/>
      <c r="G75" s="11"/>
      <c r="H75" s="11"/>
      <c r="I75" s="11"/>
      <c r="J75" s="11"/>
      <c r="K75" s="11"/>
      <c r="L75" s="11"/>
      <c r="M75" s="11"/>
    </row>
    <row r="76" spans="1:13" x14ac:dyDescent="0.25">
      <c r="A76" t="s">
        <v>118</v>
      </c>
      <c r="B76" s="11"/>
      <c r="C76" s="11"/>
      <c r="D76" s="24" t="s">
        <v>119</v>
      </c>
      <c r="E76" s="11"/>
      <c r="F76" t="s">
        <v>120</v>
      </c>
      <c r="G76" s="11"/>
      <c r="H76" t="s">
        <v>100</v>
      </c>
      <c r="I76" s="11"/>
      <c r="J76" s="18"/>
      <c r="K76" s="18"/>
      <c r="L76" s="11"/>
      <c r="M76" s="11"/>
    </row>
    <row r="77" spans="1:13" x14ac:dyDescent="0.25">
      <c r="A77" s="21"/>
      <c r="B77" s="11"/>
      <c r="C77" s="11"/>
      <c r="D77" s="25"/>
      <c r="E77" s="11"/>
      <c r="F77" s="21"/>
      <c r="G77" s="11"/>
      <c r="H77" s="19">
        <f>(A77*D77*F77)</f>
        <v>0</v>
      </c>
      <c r="I77" s="11"/>
      <c r="J77" s="18"/>
      <c r="K77" s="18"/>
      <c r="L77" s="11"/>
      <c r="M77" s="11"/>
    </row>
    <row r="78" spans="1:13" x14ac:dyDescent="0.25">
      <c r="A78" s="21"/>
      <c r="B78" s="11"/>
      <c r="C78" s="11"/>
      <c r="D78" s="25"/>
      <c r="E78" s="11"/>
      <c r="F78" s="21"/>
      <c r="G78" s="11"/>
      <c r="H78" s="19">
        <f t="shared" ref="H78:H80" si="3">(A78*D78*F78)</f>
        <v>0</v>
      </c>
      <c r="I78" s="11"/>
      <c r="J78" s="18"/>
      <c r="K78" s="18"/>
      <c r="L78" s="11"/>
      <c r="M78" s="11"/>
    </row>
    <row r="79" spans="1:13" x14ac:dyDescent="0.25">
      <c r="A79" s="21"/>
      <c r="B79" s="11"/>
      <c r="C79" s="11"/>
      <c r="D79" s="25"/>
      <c r="E79" s="11"/>
      <c r="F79" s="21"/>
      <c r="G79" s="11"/>
      <c r="H79" s="19">
        <f t="shared" si="3"/>
        <v>0</v>
      </c>
      <c r="I79" s="11"/>
      <c r="J79" s="18"/>
      <c r="K79" s="18"/>
      <c r="L79" s="11"/>
      <c r="M79" s="11"/>
    </row>
    <row r="80" spans="1:13" x14ac:dyDescent="0.25">
      <c r="A80" s="21"/>
      <c r="B80" s="11"/>
      <c r="C80" s="11"/>
      <c r="D80" s="25"/>
      <c r="E80" s="11"/>
      <c r="F80" s="21"/>
      <c r="G80" s="11"/>
      <c r="H80" s="19">
        <f t="shared" si="3"/>
        <v>0</v>
      </c>
      <c r="I80" s="11"/>
      <c r="J80" s="18"/>
      <c r="K80" s="18"/>
      <c r="L80" s="4" t="s">
        <v>95</v>
      </c>
      <c r="M80" s="19">
        <f>SUM(H77:H80)</f>
        <v>0</v>
      </c>
    </row>
    <row r="81" spans="1:13" x14ac:dyDescent="0.25">
      <c r="A81" s="11"/>
      <c r="B81" s="11"/>
      <c r="C81" s="11"/>
      <c r="D81" s="18"/>
      <c r="E81" s="11"/>
      <c r="F81" s="11"/>
      <c r="G81" s="11"/>
      <c r="H81" s="11"/>
      <c r="I81" s="11"/>
      <c r="J81" s="11"/>
      <c r="K81" s="11"/>
      <c r="L81" s="11"/>
      <c r="M81" s="11"/>
    </row>
    <row r="82" spans="1:13" x14ac:dyDescent="0.25">
      <c r="A82" s="4" t="s">
        <v>19</v>
      </c>
      <c r="B82" s="11"/>
      <c r="C82" s="11"/>
      <c r="D82" s="18"/>
      <c r="E82" s="11"/>
      <c r="F82" s="11"/>
      <c r="G82" s="11"/>
      <c r="H82" s="11"/>
      <c r="I82" s="11"/>
      <c r="J82" s="11"/>
      <c r="K82" s="11"/>
      <c r="L82" s="11"/>
      <c r="M82" s="11"/>
    </row>
    <row r="83" spans="1:13" x14ac:dyDescent="0.25">
      <c r="A83" t="s">
        <v>121</v>
      </c>
      <c r="B83" s="11"/>
      <c r="C83" s="11"/>
      <c r="D83" s="18"/>
      <c r="E83" s="11"/>
      <c r="F83" s="11"/>
      <c r="G83" s="11"/>
      <c r="H83" s="21"/>
      <c r="I83" s="11"/>
      <c r="J83" s="11"/>
      <c r="K83" s="11"/>
      <c r="L83" s="4" t="s">
        <v>95</v>
      </c>
      <c r="M83" s="19">
        <f>(H83*55)</f>
        <v>0</v>
      </c>
    </row>
    <row r="84" spans="1:13" x14ac:dyDescent="0.25">
      <c r="A84" s="11"/>
      <c r="B84" s="11"/>
      <c r="C84" s="11"/>
      <c r="D84" s="18"/>
      <c r="E84" s="11"/>
      <c r="F84" s="11"/>
      <c r="G84" s="11"/>
      <c r="H84" s="11"/>
      <c r="I84" s="11"/>
      <c r="J84" s="11"/>
      <c r="K84" s="11"/>
      <c r="L84" s="11"/>
      <c r="M84" s="11"/>
    </row>
    <row r="85" spans="1:13" x14ac:dyDescent="0.25">
      <c r="A85" s="4" t="s">
        <v>21</v>
      </c>
      <c r="B85" s="11"/>
      <c r="C85" s="11"/>
      <c r="D85" s="18"/>
      <c r="E85" s="11"/>
      <c r="F85" s="11"/>
      <c r="G85" s="11"/>
      <c r="H85" s="11"/>
      <c r="I85" s="11"/>
      <c r="J85" s="11"/>
      <c r="K85" s="18"/>
      <c r="L85" s="11"/>
      <c r="M85" s="11"/>
    </row>
    <row r="86" spans="1:13" x14ac:dyDescent="0.25">
      <c r="A86" t="s">
        <v>92</v>
      </c>
      <c r="B86" s="11"/>
      <c r="C86" s="11"/>
      <c r="D86" s="11"/>
      <c r="E86" s="11"/>
      <c r="F86" t="s">
        <v>117</v>
      </c>
      <c r="G86" s="11"/>
      <c r="H86" s="11"/>
      <c r="I86" s="11"/>
      <c r="J86" s="11"/>
      <c r="K86" s="11"/>
      <c r="L86" s="11"/>
      <c r="M86" s="11"/>
    </row>
    <row r="87" spans="1:13" x14ac:dyDescent="0.25">
      <c r="A87" s="14"/>
      <c r="B87" s="14"/>
      <c r="C87" s="14"/>
      <c r="D87" s="11"/>
      <c r="E87" s="11"/>
      <c r="F87" s="17"/>
      <c r="G87" s="11"/>
      <c r="H87" s="11"/>
      <c r="I87" s="11"/>
      <c r="J87" s="11"/>
      <c r="K87" s="11"/>
      <c r="L87" s="11"/>
      <c r="M87" s="11"/>
    </row>
    <row r="88" spans="1:13" x14ac:dyDescent="0.25">
      <c r="A88" s="14"/>
      <c r="B88" s="14"/>
      <c r="C88" s="14"/>
      <c r="D88" s="11"/>
      <c r="E88" s="11"/>
      <c r="F88" s="17"/>
      <c r="G88" s="11"/>
      <c r="H88" s="11"/>
      <c r="I88" s="11"/>
      <c r="J88" s="11"/>
      <c r="K88" s="11"/>
      <c r="L88" s="11"/>
      <c r="M88" s="11"/>
    </row>
    <row r="89" spans="1:13" x14ac:dyDescent="0.25">
      <c r="A89" s="14"/>
      <c r="B89" s="14"/>
      <c r="C89" s="14"/>
      <c r="D89" s="11"/>
      <c r="E89" s="11"/>
      <c r="F89" s="17"/>
      <c r="G89" s="11"/>
      <c r="H89" s="11"/>
      <c r="I89" s="11"/>
      <c r="J89" s="11"/>
      <c r="K89" s="11"/>
      <c r="L89" s="11"/>
      <c r="M89" s="11"/>
    </row>
    <row r="90" spans="1:13" x14ac:dyDescent="0.25">
      <c r="A90" s="14"/>
      <c r="B90" s="14"/>
      <c r="C90" s="14"/>
      <c r="D90" s="11"/>
      <c r="E90" s="11"/>
      <c r="F90" s="17"/>
      <c r="G90" s="11"/>
      <c r="H90" s="11"/>
      <c r="I90" s="11"/>
      <c r="J90" s="11"/>
      <c r="K90" s="11"/>
      <c r="L90" s="11"/>
      <c r="M90" s="11"/>
    </row>
    <row r="91" spans="1:13" x14ac:dyDescent="0.25">
      <c r="A91" s="14"/>
      <c r="B91" s="14"/>
      <c r="C91" s="14"/>
      <c r="D91" s="11"/>
      <c r="E91" s="11"/>
      <c r="F91" s="17"/>
      <c r="G91" s="11"/>
      <c r="H91" s="11"/>
      <c r="I91" s="11"/>
      <c r="J91" s="11"/>
      <c r="K91" s="11"/>
      <c r="L91" s="11"/>
      <c r="M91" s="11"/>
    </row>
    <row r="92" spans="1:13" x14ac:dyDescent="0.25">
      <c r="A92" s="14"/>
      <c r="B92" s="14"/>
      <c r="C92" s="14"/>
      <c r="D92" s="11"/>
      <c r="E92" s="11"/>
      <c r="F92" s="17"/>
      <c r="G92" s="11"/>
      <c r="H92" s="11"/>
      <c r="I92" s="11"/>
      <c r="J92" s="11"/>
      <c r="K92" s="11"/>
      <c r="L92" s="4" t="s">
        <v>122</v>
      </c>
      <c r="M92" s="19">
        <f>SUM(F87:F92)</f>
        <v>0</v>
      </c>
    </row>
    <row r="93" spans="1:13" x14ac:dyDescent="0.25">
      <c r="A93" s="11"/>
      <c r="B93" s="11"/>
      <c r="C93" s="11"/>
      <c r="D93" s="18"/>
      <c r="E93" s="11"/>
      <c r="F93" s="11"/>
      <c r="G93" s="11"/>
      <c r="H93" s="11"/>
      <c r="I93" s="11"/>
      <c r="J93" s="11"/>
      <c r="K93" s="18"/>
      <c r="L93" s="11"/>
      <c r="M93" s="11"/>
    </row>
    <row r="94" spans="1:13" x14ac:dyDescent="0.25">
      <c r="A94" s="11"/>
      <c r="B94" s="11"/>
      <c r="C94" s="11"/>
      <c r="D94" s="18"/>
      <c r="E94" s="11"/>
      <c r="F94" s="11"/>
      <c r="G94" s="11"/>
      <c r="H94" s="11"/>
      <c r="I94" s="11"/>
      <c r="J94" s="11"/>
      <c r="K94" s="18"/>
      <c r="L94" s="1" t="s">
        <v>123</v>
      </c>
      <c r="M94" s="19">
        <f>SUM(M14,M20,M27,M36,M52,M62,M73,M80,M83, M92)</f>
        <v>0</v>
      </c>
    </row>
    <row r="95" spans="1:13" x14ac:dyDescent="0.25">
      <c r="A95" s="11"/>
      <c r="B95" s="11"/>
      <c r="C95" s="11"/>
      <c r="D95" s="18"/>
      <c r="E95" s="11"/>
      <c r="F95" s="11"/>
      <c r="G95" s="11"/>
      <c r="H95" s="11"/>
      <c r="I95" s="11"/>
      <c r="J95" s="11"/>
      <c r="K95" s="18"/>
      <c r="L95" s="11"/>
      <c r="M95" s="11"/>
    </row>
    <row r="96" spans="1:13" x14ac:dyDescent="0.25">
      <c r="A96" s="4" t="s">
        <v>23</v>
      </c>
      <c r="B96" s="11"/>
      <c r="C96" s="11"/>
      <c r="D96" s="11"/>
      <c r="E96" s="11"/>
      <c r="F96" s="11"/>
      <c r="G96" s="11"/>
      <c r="H96" s="11"/>
      <c r="I96" s="11"/>
      <c r="J96" s="11"/>
      <c r="K96" s="11"/>
      <c r="L96" s="11"/>
      <c r="M96" s="11"/>
    </row>
    <row r="97" spans="1:13" x14ac:dyDescent="0.25">
      <c r="A97" s="11"/>
      <c r="B97" s="11"/>
      <c r="C97" s="11"/>
      <c r="D97" s="11"/>
      <c r="E97" s="11"/>
      <c r="F97" s="11"/>
      <c r="G97" s="11"/>
      <c r="H97" s="11"/>
      <c r="I97" s="11"/>
      <c r="J97" s="11"/>
      <c r="K97" s="11"/>
      <c r="L97" s="11"/>
      <c r="M97" s="11"/>
    </row>
    <row r="98" spans="1:13" x14ac:dyDescent="0.25">
      <c r="A98" t="s">
        <v>124</v>
      </c>
      <c r="B98" s="11"/>
      <c r="C98" s="11"/>
      <c r="D98" s="18"/>
      <c r="E98" s="11"/>
      <c r="F98" s="11"/>
      <c r="G98" s="11"/>
      <c r="H98" s="11"/>
      <c r="I98" s="11"/>
      <c r="J98" s="18"/>
      <c r="K98" s="18"/>
      <c r="L98" s="11"/>
      <c r="M98" s="11"/>
    </row>
    <row r="99" spans="1:13" x14ac:dyDescent="0.25">
      <c r="A99" t="s">
        <v>125</v>
      </c>
      <c r="B99" s="11"/>
      <c r="C99" s="11"/>
      <c r="D99" s="24" t="s">
        <v>126</v>
      </c>
      <c r="E99" s="11"/>
      <c r="G99" s="11" t="s">
        <v>127</v>
      </c>
      <c r="H99" s="11"/>
      <c r="I99" s="11"/>
      <c r="J99" s="24"/>
      <c r="K99" s="18"/>
      <c r="L99" s="11"/>
      <c r="M99" s="11"/>
    </row>
    <row r="100" spans="1:13" x14ac:dyDescent="0.25">
      <c r="A100" s="21"/>
      <c r="B100" s="11"/>
      <c r="C100" s="11"/>
      <c r="D100" s="25"/>
      <c r="E100" s="11"/>
      <c r="F100" s="11"/>
      <c r="G100" s="17"/>
      <c r="H100" s="11"/>
      <c r="I100" s="11"/>
      <c r="J100" s="18"/>
      <c r="K100" s="18"/>
      <c r="L100" s="4" t="s">
        <v>95</v>
      </c>
      <c r="M100" s="19">
        <f>(A100*G100/2)+(D100*G100/2)</f>
        <v>0</v>
      </c>
    </row>
    <row r="101" spans="1:13" x14ac:dyDescent="0.25">
      <c r="A101" s="11"/>
      <c r="B101" s="11"/>
      <c r="C101" s="11"/>
      <c r="D101" s="18"/>
      <c r="E101" s="11"/>
      <c r="F101" s="11"/>
      <c r="G101" s="11"/>
      <c r="H101" s="11"/>
      <c r="I101" s="11"/>
      <c r="J101" s="11"/>
      <c r="K101" s="11"/>
      <c r="L101" s="11"/>
      <c r="M101" s="11"/>
    </row>
    <row r="102" spans="1:13" x14ac:dyDescent="0.25">
      <c r="A102" s="4" t="s">
        <v>128</v>
      </c>
      <c r="B102" s="11"/>
      <c r="C102" s="11"/>
      <c r="D102" s="18"/>
      <c r="E102" s="11"/>
      <c r="F102" s="11"/>
      <c r="G102" s="11"/>
      <c r="H102" s="11"/>
      <c r="I102" s="11"/>
      <c r="J102" s="11"/>
      <c r="K102" s="18"/>
      <c r="L102" s="11"/>
      <c r="M102" s="11"/>
    </row>
    <row r="103" spans="1:13" x14ac:dyDescent="0.25">
      <c r="A103" t="s">
        <v>129</v>
      </c>
      <c r="B103" s="11"/>
      <c r="C103" s="11"/>
      <c r="D103" s="11"/>
      <c r="E103" s="11"/>
      <c r="F103" s="11"/>
      <c r="G103" s="11"/>
      <c r="H103" s="11"/>
      <c r="I103" s="11"/>
      <c r="J103" s="11"/>
      <c r="K103" s="11"/>
      <c r="L103" s="11"/>
      <c r="M103" s="11"/>
    </row>
    <row r="104" spans="1:13" x14ac:dyDescent="0.25">
      <c r="A104" s="21"/>
      <c r="B104" s="11"/>
      <c r="C104" s="11"/>
      <c r="D104" s="11"/>
      <c r="E104" s="11"/>
      <c r="F104" s="11"/>
      <c r="G104" s="11"/>
      <c r="H104" s="11"/>
      <c r="I104" s="11"/>
      <c r="J104" s="11"/>
      <c r="K104" s="11"/>
      <c r="L104" s="4" t="s">
        <v>95</v>
      </c>
      <c r="M104" s="19" t="b">
        <f>IF(A104="Tier 1",M94*0.1,IF(A104="Tier 2",M94*0.05,IF(A104="Tier 3",M94*0.02,IF(A104="Tier 4",M94*0))))</f>
        <v>0</v>
      </c>
    </row>
    <row r="105" spans="1:13" x14ac:dyDescent="0.25">
      <c r="A105" s="11"/>
      <c r="B105" s="11"/>
      <c r="C105" s="11"/>
      <c r="D105" s="11"/>
      <c r="E105" s="11"/>
      <c r="F105" s="11"/>
      <c r="G105" s="11"/>
      <c r="H105" s="11"/>
      <c r="I105" s="11"/>
      <c r="J105" s="11"/>
      <c r="K105" s="11"/>
      <c r="L105" s="11"/>
      <c r="M105" s="11"/>
    </row>
    <row r="106" spans="1:13" x14ac:dyDescent="0.25">
      <c r="A106" s="4" t="s">
        <v>32</v>
      </c>
      <c r="B106" s="11"/>
      <c r="C106" s="11"/>
      <c r="D106" s="18"/>
      <c r="E106" s="11"/>
      <c r="F106" s="11"/>
      <c r="G106" s="11"/>
      <c r="H106" s="11"/>
      <c r="I106" s="11"/>
      <c r="J106" s="18"/>
      <c r="K106" s="18"/>
      <c r="L106" s="11"/>
      <c r="M106" s="11"/>
    </row>
    <row r="107" spans="1:13" x14ac:dyDescent="0.25">
      <c r="A107" t="s">
        <v>92</v>
      </c>
      <c r="B107" s="11"/>
      <c r="C107" s="11"/>
      <c r="D107" s="24" t="s">
        <v>130</v>
      </c>
      <c r="E107" s="11"/>
      <c r="F107" s="11"/>
      <c r="G107" s="11"/>
      <c r="H107" s="11"/>
      <c r="I107" s="11"/>
      <c r="J107" s="11"/>
      <c r="K107" s="18"/>
      <c r="L107" s="11"/>
      <c r="M107" s="11"/>
    </row>
    <row r="108" spans="1:13" x14ac:dyDescent="0.25">
      <c r="A108" s="14"/>
      <c r="B108" s="14"/>
      <c r="C108" s="11"/>
      <c r="D108" s="21"/>
      <c r="E108" s="11"/>
      <c r="F108" s="11"/>
      <c r="G108" s="11"/>
      <c r="H108" s="11"/>
      <c r="I108" s="11"/>
      <c r="J108" s="11"/>
      <c r="K108" s="11"/>
      <c r="L108" s="11"/>
      <c r="M108" s="11"/>
    </row>
    <row r="109" spans="1:13" x14ac:dyDescent="0.25">
      <c r="A109" s="14"/>
      <c r="B109" s="14"/>
      <c r="C109" s="11"/>
      <c r="D109" s="21"/>
      <c r="E109" s="11"/>
      <c r="F109" s="11"/>
      <c r="G109" s="11"/>
      <c r="H109" s="11"/>
      <c r="I109" s="11"/>
      <c r="J109" s="11"/>
      <c r="K109" s="11"/>
      <c r="L109" s="11"/>
      <c r="M109" s="11"/>
    </row>
    <row r="110" spans="1:13" x14ac:dyDescent="0.25">
      <c r="A110" s="14"/>
      <c r="B110" s="14"/>
      <c r="C110" s="11"/>
      <c r="D110" s="21"/>
      <c r="E110" s="11"/>
      <c r="F110" s="11"/>
      <c r="G110" s="11"/>
      <c r="H110" s="11"/>
      <c r="I110" s="11"/>
      <c r="J110" s="11"/>
      <c r="K110" s="11"/>
      <c r="L110" s="11"/>
      <c r="M110" s="11"/>
    </row>
    <row r="111" spans="1:13" x14ac:dyDescent="0.25">
      <c r="A111" s="14"/>
      <c r="B111" s="14"/>
      <c r="C111" s="11"/>
      <c r="D111" s="17"/>
      <c r="E111" s="11"/>
      <c r="F111" s="11"/>
      <c r="G111" s="11"/>
      <c r="H111" s="11"/>
      <c r="I111" s="11"/>
      <c r="J111" s="18"/>
      <c r="K111" s="18"/>
      <c r="L111" s="4" t="s">
        <v>95</v>
      </c>
      <c r="M111" s="19">
        <f>SUM(D108:D111)</f>
        <v>0</v>
      </c>
    </row>
    <row r="112" spans="1:13" x14ac:dyDescent="0.25">
      <c r="A112" s="11"/>
      <c r="B112" s="11"/>
      <c r="C112" s="11"/>
      <c r="D112" s="18"/>
      <c r="E112" s="11"/>
      <c r="F112" s="11"/>
      <c r="G112" s="11"/>
      <c r="H112" s="11"/>
      <c r="I112" s="11"/>
      <c r="J112" s="18"/>
      <c r="K112" s="18"/>
      <c r="L112" s="11"/>
      <c r="M112" s="11"/>
    </row>
    <row r="113" spans="1:13" x14ac:dyDescent="0.25">
      <c r="A113" s="4" t="s">
        <v>34</v>
      </c>
      <c r="B113" s="11"/>
      <c r="C113" s="11"/>
      <c r="D113" s="18"/>
      <c r="E113" s="11"/>
      <c r="F113" s="11"/>
      <c r="G113" s="11"/>
      <c r="H113" s="11"/>
      <c r="I113" s="11"/>
      <c r="J113" s="18"/>
      <c r="K113" s="18"/>
      <c r="L113" s="11"/>
      <c r="M113" s="11"/>
    </row>
    <row r="114" spans="1:13" x14ac:dyDescent="0.25">
      <c r="A114" t="s">
        <v>92</v>
      </c>
      <c r="B114" s="11"/>
      <c r="C114" s="11"/>
      <c r="D114" s="24" t="s">
        <v>130</v>
      </c>
      <c r="E114" s="11"/>
      <c r="F114" s="11"/>
      <c r="G114" s="11"/>
      <c r="H114" s="11"/>
      <c r="I114" s="11"/>
      <c r="J114" s="18"/>
      <c r="K114" s="18"/>
      <c r="L114" s="11"/>
      <c r="M114" s="11"/>
    </row>
    <row r="115" spans="1:13" x14ac:dyDescent="0.25">
      <c r="A115" s="14"/>
      <c r="B115" s="14"/>
      <c r="C115" s="11"/>
      <c r="D115" s="17"/>
      <c r="E115" s="11"/>
      <c r="F115" s="11"/>
      <c r="G115" s="11"/>
      <c r="H115" s="11"/>
      <c r="I115" s="11"/>
      <c r="J115" s="11"/>
      <c r="K115" s="18"/>
      <c r="L115" s="11"/>
      <c r="M115" s="11"/>
    </row>
    <row r="116" spans="1:13" x14ac:dyDescent="0.25">
      <c r="A116" s="14"/>
      <c r="B116" s="14"/>
      <c r="C116" s="11"/>
      <c r="D116" s="21"/>
      <c r="E116" s="11"/>
      <c r="F116" s="11"/>
      <c r="G116" s="11"/>
      <c r="H116" s="11"/>
      <c r="I116" s="11"/>
      <c r="J116" s="11"/>
      <c r="K116" s="11"/>
      <c r="L116" s="11"/>
      <c r="M116" s="11"/>
    </row>
    <row r="117" spans="1:13" x14ac:dyDescent="0.25">
      <c r="A117" s="14"/>
      <c r="B117" s="14"/>
      <c r="C117" s="11"/>
      <c r="D117" s="21"/>
      <c r="E117" s="11"/>
      <c r="F117" s="11"/>
      <c r="G117" s="11"/>
      <c r="H117" s="11"/>
      <c r="I117" s="11"/>
      <c r="J117" s="11"/>
      <c r="K117" s="11"/>
      <c r="L117" s="11"/>
      <c r="M117" s="11"/>
    </row>
    <row r="118" spans="1:13" x14ac:dyDescent="0.25">
      <c r="A118" s="14"/>
      <c r="B118" s="14"/>
      <c r="C118" s="11"/>
      <c r="D118" s="21"/>
      <c r="E118" s="11"/>
      <c r="F118" s="11"/>
      <c r="G118" s="11"/>
      <c r="H118" s="11"/>
      <c r="I118" s="11"/>
      <c r="J118" s="11"/>
      <c r="K118" s="11"/>
      <c r="L118" s="4" t="s">
        <v>95</v>
      </c>
      <c r="M118" s="19">
        <f>SUM(D115:D118)</f>
        <v>0</v>
      </c>
    </row>
    <row r="119" spans="1:13" x14ac:dyDescent="0.25">
      <c r="A119" s="11"/>
      <c r="B119" s="11"/>
      <c r="C119" s="11"/>
      <c r="D119" s="11"/>
      <c r="E119" s="11"/>
      <c r="F119" s="11"/>
      <c r="G119" s="11"/>
      <c r="H119" s="11"/>
      <c r="I119" s="11"/>
      <c r="J119" s="11"/>
      <c r="K119" s="11"/>
      <c r="L119" s="11"/>
      <c r="M119" s="11"/>
    </row>
    <row r="120" spans="1:13" x14ac:dyDescent="0.25">
      <c r="A120" s="11"/>
      <c r="B120" s="11"/>
      <c r="C120" s="11"/>
      <c r="D120" s="11"/>
      <c r="E120" s="11"/>
      <c r="F120" s="11"/>
      <c r="G120" s="11"/>
      <c r="H120" s="11"/>
      <c r="I120" s="11"/>
      <c r="J120" s="11"/>
      <c r="K120" s="11"/>
      <c r="L120" s="11"/>
      <c r="M120" s="11"/>
    </row>
    <row r="121" spans="1:13" x14ac:dyDescent="0.25">
      <c r="A121" s="11"/>
      <c r="B121" s="11"/>
      <c r="C121" s="11"/>
      <c r="D121" s="11"/>
      <c r="E121" s="11"/>
      <c r="F121" s="11"/>
      <c r="G121" s="11"/>
      <c r="H121" s="11"/>
      <c r="I121" s="11"/>
      <c r="J121" s="11"/>
      <c r="K121" s="11"/>
      <c r="L121" s="1" t="s">
        <v>131</v>
      </c>
      <c r="M121" s="19">
        <f>SUM(M100,M104,M111,M118)</f>
        <v>0</v>
      </c>
    </row>
    <row r="122" spans="1:13" x14ac:dyDescent="0.25">
      <c r="A122" s="4" t="s">
        <v>132</v>
      </c>
      <c r="B122" s="11"/>
      <c r="C122" s="11"/>
      <c r="D122" s="19">
        <f>(M94-M121)</f>
        <v>0</v>
      </c>
      <c r="E122" s="11"/>
      <c r="F122" s="4" t="s">
        <v>133</v>
      </c>
      <c r="G122" s="11"/>
      <c r="H122" s="11"/>
      <c r="I122" s="26" t="e">
        <f>(D122/M94)</f>
        <v>#DIV/0!</v>
      </c>
      <c r="J122" s="11"/>
      <c r="K122" s="11"/>
      <c r="L122" s="11"/>
      <c r="M122" s="11"/>
    </row>
    <row r="123" spans="1:13" x14ac:dyDescent="0.25">
      <c r="A123" s="11"/>
      <c r="B123" s="11"/>
      <c r="C123" s="11"/>
      <c r="D123" s="11"/>
      <c r="E123" s="11"/>
      <c r="F123" s="11"/>
      <c r="G123" s="11"/>
      <c r="H123" s="11"/>
      <c r="I123" s="11"/>
      <c r="J123" s="11"/>
      <c r="K123" s="11"/>
      <c r="L123" s="11"/>
      <c r="M123" s="11"/>
    </row>
    <row r="124" spans="1:13" x14ac:dyDescent="0.25">
      <c r="A124" s="4" t="s">
        <v>134</v>
      </c>
      <c r="B124" s="11"/>
      <c r="C124" s="11"/>
      <c r="D124" s="19" t="b">
        <f>IF(I6="Tier 1",10000,IF(I6="Tier 2",5000,IF(I6="Tier 3",2500,IF(I6="Tier 4",0))))</f>
        <v>0</v>
      </c>
      <c r="E124" s="11"/>
      <c r="F124" s="4" t="s">
        <v>135</v>
      </c>
      <c r="I124" s="17"/>
      <c r="J124" s="11"/>
      <c r="K124" s="11"/>
      <c r="L124" s="11"/>
      <c r="M124" s="11"/>
    </row>
    <row r="125" spans="1:13" x14ac:dyDescent="0.25">
      <c r="A125" s="16"/>
      <c r="B125" s="11"/>
      <c r="C125" s="11"/>
      <c r="D125" s="24"/>
      <c r="E125" s="11"/>
      <c r="J125" s="11"/>
      <c r="K125" s="11"/>
      <c r="L125" s="11"/>
      <c r="M125" s="11"/>
    </row>
    <row r="126" spans="1:13" x14ac:dyDescent="0.25">
      <c r="A126" s="16"/>
      <c r="B126" s="11"/>
      <c r="C126" s="11"/>
      <c r="D126" s="24"/>
      <c r="E126" s="11"/>
      <c r="F126" s="4" t="s">
        <v>136</v>
      </c>
      <c r="I126" s="17"/>
      <c r="J126" s="11"/>
      <c r="K126" s="11"/>
      <c r="L126" s="11"/>
      <c r="M126" s="11"/>
    </row>
    <row r="127" spans="1:13" x14ac:dyDescent="0.25">
      <c r="A127" s="16"/>
      <c r="B127" s="11"/>
      <c r="C127" s="11"/>
      <c r="D127" s="24"/>
      <c r="E127" s="11"/>
      <c r="F127" s="4"/>
      <c r="I127" s="24"/>
      <c r="J127" s="11"/>
      <c r="K127" s="11"/>
      <c r="L127" s="11"/>
      <c r="M127" s="11"/>
    </row>
    <row r="128" spans="1:13" x14ac:dyDescent="0.25">
      <c r="A128" s="11"/>
      <c r="B128" s="11"/>
      <c r="C128" s="11"/>
      <c r="D128" s="11"/>
      <c r="E128" s="11"/>
      <c r="F128" s="4" t="s">
        <v>137</v>
      </c>
      <c r="G128" s="11"/>
      <c r="H128" s="11"/>
      <c r="I128" s="19">
        <f>(I124+I126)</f>
        <v>0</v>
      </c>
      <c r="J128" s="11"/>
      <c r="K128" s="11"/>
      <c r="L128" s="11"/>
      <c r="M128" s="11"/>
    </row>
    <row r="129" spans="1:13" ht="15.75" thickBot="1" x14ac:dyDescent="0.3">
      <c r="A129" s="27"/>
      <c r="B129" s="27"/>
      <c r="C129" s="27"/>
      <c r="D129" s="27"/>
      <c r="E129" s="27"/>
      <c r="F129" s="27"/>
      <c r="G129" s="27"/>
      <c r="H129" s="27"/>
      <c r="I129" s="27"/>
      <c r="J129" s="27"/>
      <c r="K129" s="27"/>
      <c r="L129" s="27"/>
      <c r="M129" s="27"/>
    </row>
    <row r="130" spans="1:13" ht="15.75" thickTop="1" x14ac:dyDescent="0.25">
      <c r="A130" s="11"/>
      <c r="B130" s="11"/>
      <c r="C130" s="11"/>
      <c r="D130" s="11"/>
      <c r="E130" s="11"/>
      <c r="F130" s="11"/>
      <c r="G130" s="11"/>
      <c r="H130" s="11"/>
      <c r="I130" s="11"/>
      <c r="J130" s="11"/>
      <c r="K130" s="11"/>
      <c r="L130" s="11"/>
      <c r="M130" s="11"/>
    </row>
    <row r="131" spans="1:13" x14ac:dyDescent="0.25">
      <c r="A131" s="4" t="s">
        <v>138</v>
      </c>
      <c r="B131" s="11"/>
      <c r="C131" s="11"/>
      <c r="D131" s="11"/>
      <c r="E131" s="11"/>
      <c r="F131" s="11"/>
      <c r="G131" s="11"/>
      <c r="H131" s="11"/>
      <c r="I131" s="11"/>
      <c r="J131" s="11"/>
      <c r="K131" s="28"/>
      <c r="L131" s="11"/>
      <c r="M131" s="11"/>
    </row>
    <row r="132" spans="1:13" x14ac:dyDescent="0.25">
      <c r="A132" s="11"/>
      <c r="B132" s="11"/>
      <c r="C132" s="11"/>
      <c r="D132" s="11"/>
      <c r="E132" s="11"/>
      <c r="F132" s="11"/>
      <c r="G132" s="11"/>
      <c r="H132" s="11"/>
      <c r="I132" s="11"/>
      <c r="J132" s="11"/>
      <c r="K132" s="11"/>
      <c r="L132" s="11"/>
      <c r="M132" s="11"/>
    </row>
    <row r="133" spans="1:13" x14ac:dyDescent="0.25">
      <c r="A133" t="s">
        <v>139</v>
      </c>
      <c r="B133" s="11"/>
      <c r="C133" s="11"/>
      <c r="D133" s="17"/>
      <c r="E133" s="11"/>
      <c r="F133" s="11"/>
      <c r="G133" t="s">
        <v>140</v>
      </c>
      <c r="H133" s="11"/>
      <c r="I133" s="11"/>
      <c r="J133" s="19"/>
      <c r="K133" s="18"/>
      <c r="L133" s="11"/>
      <c r="M133" s="11"/>
    </row>
    <row r="134" spans="1:13" x14ac:dyDescent="0.25">
      <c r="A134" s="11"/>
      <c r="B134" s="11"/>
      <c r="C134" s="11"/>
      <c r="D134" s="11"/>
      <c r="E134" s="11"/>
      <c r="F134" s="11"/>
      <c r="G134" s="11"/>
      <c r="H134" s="11"/>
      <c r="I134" s="11"/>
      <c r="J134" s="11"/>
      <c r="K134" s="11"/>
      <c r="L134" s="11"/>
      <c r="M134" s="11"/>
    </row>
    <row r="135" spans="1:13" x14ac:dyDescent="0.25">
      <c r="A135" t="s">
        <v>141</v>
      </c>
      <c r="B135" s="11"/>
      <c r="C135" s="11"/>
      <c r="D135" s="17"/>
      <c r="E135" s="11"/>
      <c r="F135" s="11"/>
      <c r="H135" s="11"/>
      <c r="I135" s="11"/>
      <c r="J135" s="11"/>
      <c r="K135" s="18"/>
      <c r="L135" s="11"/>
      <c r="M135" s="11"/>
    </row>
    <row r="136" spans="1:13" x14ac:dyDescent="0.25">
      <c r="A136" s="11"/>
      <c r="B136" s="11"/>
      <c r="C136" s="11"/>
      <c r="D136" s="11"/>
      <c r="E136" s="11"/>
      <c r="F136" s="11"/>
      <c r="G136" s="11"/>
      <c r="H136" s="11"/>
      <c r="I136" s="11"/>
      <c r="J136" s="11"/>
      <c r="K136" s="11"/>
      <c r="L136" s="11"/>
      <c r="M136" s="11"/>
    </row>
    <row r="137" spans="1:13" x14ac:dyDescent="0.25">
      <c r="A137" t="s">
        <v>142</v>
      </c>
      <c r="B137" s="11"/>
      <c r="C137" s="11"/>
      <c r="D137" s="11"/>
      <c r="E137" s="11"/>
      <c r="F137" s="11"/>
      <c r="G137" s="11"/>
      <c r="H137" s="11"/>
      <c r="I137" s="11"/>
      <c r="J137" s="11"/>
      <c r="K137" s="11"/>
      <c r="L137" s="11"/>
      <c r="M137" s="11"/>
    </row>
    <row r="138" spans="1:13" x14ac:dyDescent="0.25">
      <c r="A138" s="21"/>
      <c r="B138" s="29"/>
      <c r="C138" s="29"/>
      <c r="D138" s="29"/>
      <c r="E138" s="29"/>
      <c r="F138" s="29"/>
      <c r="G138" s="29"/>
      <c r="H138" s="29"/>
      <c r="I138" s="29"/>
      <c r="J138" s="29"/>
      <c r="K138" s="29"/>
      <c r="L138" s="29"/>
      <c r="M138" s="29"/>
    </row>
    <row r="139" spans="1:13" x14ac:dyDescent="0.25">
      <c r="A139" s="30"/>
      <c r="B139" s="29"/>
      <c r="C139" s="29"/>
      <c r="D139" s="29"/>
      <c r="E139" s="29"/>
      <c r="F139" s="29"/>
      <c r="G139" s="29"/>
      <c r="H139" s="29"/>
      <c r="I139" s="29"/>
      <c r="J139" s="29"/>
      <c r="K139" s="29"/>
      <c r="L139" s="29"/>
      <c r="M139" s="29"/>
    </row>
    <row r="140" spans="1:13" x14ac:dyDescent="0.25">
      <c r="A140" s="11"/>
      <c r="B140" s="11"/>
      <c r="C140" s="11"/>
      <c r="D140" s="11"/>
      <c r="E140" s="11"/>
      <c r="F140" s="11"/>
      <c r="G140" s="11"/>
      <c r="H140" s="11"/>
      <c r="I140" s="11"/>
      <c r="J140" s="11"/>
      <c r="K140" s="11"/>
      <c r="L140" s="11"/>
      <c r="M140" s="11"/>
    </row>
    <row r="141" spans="1:13" x14ac:dyDescent="0.25">
      <c r="A141" s="11"/>
      <c r="B141" s="11"/>
      <c r="C141" s="11"/>
      <c r="D141" s="11"/>
      <c r="E141" s="11"/>
      <c r="F141" s="11"/>
      <c r="G141" s="11"/>
      <c r="H141" s="11"/>
      <c r="I141" s="11"/>
      <c r="J141" s="11"/>
      <c r="K141" s="11"/>
      <c r="L141" s="11"/>
      <c r="M141" s="11"/>
    </row>
    <row r="142" spans="1:13" x14ac:dyDescent="0.25">
      <c r="A142" s="4" t="s">
        <v>143</v>
      </c>
      <c r="B142" s="11"/>
      <c r="C142" s="11"/>
      <c r="E142" s="11"/>
      <c r="F142" s="11"/>
      <c r="H142" s="11"/>
      <c r="I142" s="11"/>
      <c r="J142" s="11"/>
      <c r="K142" s="11"/>
      <c r="L142" s="11"/>
      <c r="M142" s="11"/>
    </row>
    <row r="143" spans="1:13" x14ac:dyDescent="0.25">
      <c r="A143" s="11"/>
      <c r="B143" s="11"/>
      <c r="C143" s="11"/>
      <c r="D143" s="11"/>
      <c r="E143" s="11"/>
      <c r="F143" s="11"/>
      <c r="G143" s="11"/>
      <c r="H143" s="11"/>
      <c r="I143" s="11"/>
      <c r="J143" s="11"/>
      <c r="K143" s="11"/>
      <c r="L143" s="11"/>
      <c r="M143" s="11"/>
    </row>
    <row r="144" spans="1:13" x14ac:dyDescent="0.25">
      <c r="A144" t="s">
        <v>144</v>
      </c>
      <c r="B144" s="11"/>
      <c r="C144" s="11"/>
      <c r="D144" s="21"/>
      <c r="E144" s="11"/>
      <c r="F144" s="11"/>
      <c r="G144" s="7" t="s">
        <v>145</v>
      </c>
      <c r="H144" s="7"/>
      <c r="I144" s="7"/>
      <c r="J144" s="21"/>
      <c r="K144" s="11"/>
      <c r="L144" s="11"/>
      <c r="M144" s="11"/>
    </row>
    <row r="145" spans="1:13" x14ac:dyDescent="0.25">
      <c r="A145" s="11"/>
      <c r="B145" s="11"/>
      <c r="C145" s="11"/>
      <c r="D145" s="11"/>
      <c r="E145" s="11"/>
      <c r="F145" s="11"/>
      <c r="G145" s="11"/>
      <c r="H145" s="11"/>
      <c r="I145" s="11"/>
      <c r="J145" s="11"/>
      <c r="K145" s="11"/>
      <c r="L145" s="11"/>
      <c r="M145" s="11"/>
    </row>
    <row r="146" spans="1:13" x14ac:dyDescent="0.25">
      <c r="A146" t="s">
        <v>146</v>
      </c>
      <c r="B146" s="11"/>
      <c r="C146" s="11"/>
      <c r="D146" s="17"/>
      <c r="E146" s="11"/>
      <c r="F146" s="11"/>
      <c r="G146" s="7" t="s">
        <v>147</v>
      </c>
      <c r="H146" s="7"/>
      <c r="I146" s="7"/>
      <c r="J146" s="11"/>
      <c r="K146" s="11"/>
      <c r="L146" s="11"/>
      <c r="M146" s="11"/>
    </row>
    <row r="147" spans="1:13" x14ac:dyDescent="0.25">
      <c r="A147" s="11"/>
      <c r="B147" s="11"/>
      <c r="C147" s="11"/>
      <c r="D147" s="11"/>
      <c r="E147" s="11"/>
      <c r="F147" s="11"/>
      <c r="G147" s="11"/>
      <c r="H147" s="11"/>
      <c r="I147" s="11"/>
      <c r="J147" s="31"/>
      <c r="K147" s="11"/>
      <c r="L147" s="11"/>
      <c r="M147" s="11"/>
    </row>
    <row r="148" spans="1:13" x14ac:dyDescent="0.25">
      <c r="A148" t="s">
        <v>148</v>
      </c>
      <c r="B148" s="11"/>
      <c r="C148" s="11"/>
      <c r="D148" s="17"/>
      <c r="E148" s="11"/>
      <c r="F148" s="11"/>
      <c r="G148" s="7" t="s">
        <v>149</v>
      </c>
      <c r="H148" s="7"/>
      <c r="I148" s="7"/>
      <c r="J148" s="17"/>
      <c r="K148" s="11"/>
      <c r="L148" s="11"/>
      <c r="M148" s="11"/>
    </row>
    <row r="149" spans="1:13" x14ac:dyDescent="0.25">
      <c r="A149" s="11"/>
      <c r="B149" s="11"/>
      <c r="C149" s="11"/>
      <c r="D149" s="11"/>
      <c r="E149" s="11"/>
      <c r="F149" s="11"/>
      <c r="G149" s="11"/>
      <c r="H149" s="11"/>
      <c r="I149" s="11"/>
      <c r="J149" s="11"/>
      <c r="K149" s="11"/>
      <c r="L149" s="11"/>
      <c r="M149" s="11"/>
    </row>
    <row r="150" spans="1:13" x14ac:dyDescent="0.25">
      <c r="A150" t="s">
        <v>150</v>
      </c>
      <c r="B150" s="11"/>
      <c r="C150" s="11"/>
      <c r="D150" s="32" t="e">
        <f>(J148/M94)</f>
        <v>#DIV/0!</v>
      </c>
      <c r="E150" s="11"/>
      <c r="F150" s="11"/>
      <c r="G150" s="11" t="s">
        <v>151</v>
      </c>
      <c r="H150" s="11"/>
      <c r="I150" s="11"/>
      <c r="J150" s="21"/>
      <c r="K150" s="11"/>
      <c r="L150" s="11"/>
      <c r="M150" s="11"/>
    </row>
    <row r="151" spans="1:13" x14ac:dyDescent="0.25">
      <c r="A151" s="11"/>
      <c r="B151" s="11"/>
      <c r="C151" s="11"/>
      <c r="D151" s="11"/>
      <c r="E151" s="11"/>
      <c r="F151" s="11"/>
      <c r="G151" s="11"/>
      <c r="H151" s="11"/>
      <c r="I151" s="11"/>
      <c r="J151" s="11"/>
      <c r="K151" s="11"/>
      <c r="L151" s="11"/>
      <c r="M151" s="11"/>
    </row>
    <row r="152" spans="1:13" x14ac:dyDescent="0.25">
      <c r="A152" t="s">
        <v>152</v>
      </c>
      <c r="B152" s="11"/>
      <c r="C152" s="11"/>
      <c r="D152" s="11"/>
      <c r="E152" s="11"/>
      <c r="F152" s="11"/>
      <c r="G152" s="21"/>
      <c r="H152" s="11"/>
      <c r="I152" s="11"/>
      <c r="J152" s="11"/>
      <c r="K152" s="11"/>
      <c r="L152" s="11"/>
      <c r="M152" s="11"/>
    </row>
    <row r="153" spans="1:13" x14ac:dyDescent="0.25">
      <c r="A153" s="11"/>
      <c r="B153" s="11"/>
      <c r="C153" s="11"/>
      <c r="D153" s="11"/>
      <c r="E153" s="11"/>
      <c r="F153" s="11"/>
      <c r="G153" s="11"/>
      <c r="H153" s="11"/>
      <c r="I153" s="11"/>
      <c r="J153" s="11"/>
      <c r="K153" s="11"/>
      <c r="L153" s="11"/>
      <c r="M153" s="11"/>
    </row>
    <row r="154" spans="1:13" x14ac:dyDescent="0.25">
      <c r="A154" s="11"/>
      <c r="B154" s="11"/>
      <c r="C154" s="11"/>
      <c r="D154" s="11"/>
      <c r="E154" s="11"/>
      <c r="F154" s="11"/>
      <c r="G154" s="11"/>
      <c r="H154" s="11"/>
      <c r="I154" s="11"/>
      <c r="J154" s="11"/>
      <c r="K154" s="11"/>
      <c r="L154" s="11"/>
      <c r="M154" s="11"/>
    </row>
    <row r="155" spans="1:13" x14ac:dyDescent="0.25">
      <c r="A155" s="11"/>
      <c r="B155" s="11"/>
      <c r="C155" s="11"/>
      <c r="D155" s="11"/>
      <c r="E155" s="11"/>
      <c r="F155" s="11"/>
      <c r="G155" s="11"/>
      <c r="H155" s="11"/>
      <c r="I155" s="11"/>
      <c r="J155" s="11"/>
      <c r="K155" s="11"/>
      <c r="L155" s="11"/>
      <c r="M155" s="11"/>
    </row>
    <row r="156" spans="1:13" x14ac:dyDescent="0.25">
      <c r="A156" s="11"/>
      <c r="B156" s="11"/>
      <c r="C156" s="11"/>
      <c r="D156" s="11"/>
      <c r="E156" s="11"/>
      <c r="F156" s="11"/>
      <c r="G156" s="11"/>
      <c r="H156" s="11"/>
      <c r="I156" s="11"/>
      <c r="J156" s="11"/>
      <c r="K156" s="11"/>
      <c r="L156" s="11"/>
      <c r="M156" s="11"/>
    </row>
    <row r="157" spans="1:13" x14ac:dyDescent="0.25">
      <c r="A157" s="16"/>
      <c r="B157" s="11"/>
      <c r="C157" s="11"/>
      <c r="D157" s="11"/>
      <c r="E157" s="11"/>
      <c r="F157" s="11"/>
      <c r="G157" s="11"/>
      <c r="H157" s="11"/>
      <c r="I157" s="11"/>
      <c r="J157" s="11"/>
      <c r="K157" s="11"/>
      <c r="L157" s="11"/>
      <c r="M157" s="11"/>
    </row>
    <row r="158" spans="1:13" x14ac:dyDescent="0.25">
      <c r="A158" s="11"/>
      <c r="B158" s="11"/>
      <c r="C158" s="11"/>
      <c r="D158" s="11"/>
      <c r="E158" s="11"/>
      <c r="F158" s="11"/>
      <c r="G158" s="11"/>
      <c r="H158" s="11"/>
      <c r="I158" s="11"/>
      <c r="J158" s="11"/>
      <c r="K158" s="11"/>
      <c r="L158" s="11"/>
      <c r="M158" s="11"/>
    </row>
    <row r="159" spans="1:13" x14ac:dyDescent="0.25">
      <c r="A159" s="11"/>
      <c r="B159" s="11"/>
      <c r="C159" s="11"/>
      <c r="D159" s="11"/>
      <c r="E159" s="11"/>
      <c r="F159" s="11"/>
      <c r="G159" s="11"/>
      <c r="H159" s="11"/>
      <c r="I159" s="11"/>
      <c r="J159" s="11"/>
      <c r="K159" s="11"/>
      <c r="L159" s="11"/>
      <c r="M159" s="11"/>
    </row>
    <row r="160" spans="1:13" x14ac:dyDescent="0.25">
      <c r="A160" s="11"/>
      <c r="B160" s="11"/>
      <c r="C160" s="11"/>
      <c r="D160" s="11"/>
      <c r="E160" s="11"/>
      <c r="F160" s="11"/>
      <c r="G160" s="11"/>
      <c r="H160" s="11"/>
      <c r="I160" s="11"/>
      <c r="J160" s="11"/>
      <c r="K160" s="11"/>
      <c r="L160" s="11"/>
      <c r="M160" s="11"/>
    </row>
    <row r="161" spans="1:13" x14ac:dyDescent="0.25">
      <c r="A161" s="11"/>
      <c r="B161" s="11"/>
      <c r="C161" s="11"/>
      <c r="D161" s="11"/>
      <c r="E161" s="11"/>
      <c r="F161" s="11"/>
      <c r="G161" s="11"/>
      <c r="H161" s="11"/>
      <c r="I161" s="11"/>
      <c r="J161" s="11"/>
      <c r="K161" s="11"/>
      <c r="L161" s="11"/>
      <c r="M161" s="11"/>
    </row>
    <row r="162" spans="1:13" x14ac:dyDescent="0.25">
      <c r="A162" s="11"/>
      <c r="B162" s="11"/>
      <c r="C162" s="11"/>
      <c r="D162" s="11"/>
      <c r="E162" s="11"/>
      <c r="F162" s="11"/>
      <c r="G162" s="11"/>
      <c r="H162" s="11"/>
      <c r="I162" s="11"/>
      <c r="J162" s="11"/>
      <c r="K162" s="11"/>
      <c r="L162" s="11"/>
      <c r="M162" s="11"/>
    </row>
    <row r="163" spans="1:13" x14ac:dyDescent="0.25">
      <c r="A163" s="11"/>
      <c r="B163" s="11"/>
      <c r="C163" s="11"/>
      <c r="D163" s="11"/>
      <c r="E163" s="11"/>
      <c r="F163" s="11"/>
      <c r="G163" s="11"/>
      <c r="H163" s="11"/>
      <c r="I163" s="11"/>
      <c r="J163" s="11"/>
      <c r="K163" s="11"/>
      <c r="L163" s="11"/>
      <c r="M163" s="11"/>
    </row>
    <row r="164" spans="1:13" x14ac:dyDescent="0.25">
      <c r="A164" s="11"/>
      <c r="B164" s="11"/>
      <c r="C164" s="11"/>
      <c r="D164" s="11"/>
      <c r="E164" s="11"/>
      <c r="F164" s="11"/>
      <c r="G164" s="11"/>
      <c r="H164" s="11"/>
      <c r="I164" s="11"/>
      <c r="J164" s="11"/>
      <c r="K164" s="11"/>
      <c r="L164" s="11"/>
      <c r="M164" s="11"/>
    </row>
    <row r="165" spans="1:13" x14ac:dyDescent="0.25">
      <c r="A165" s="11"/>
      <c r="B165" s="11"/>
      <c r="C165" s="11"/>
      <c r="D165" s="11"/>
      <c r="E165" s="11"/>
      <c r="F165" s="11"/>
      <c r="G165" s="11"/>
      <c r="H165" s="11"/>
      <c r="I165" s="11"/>
      <c r="J165" s="11"/>
      <c r="K165" s="11"/>
      <c r="L165" s="11"/>
      <c r="M165" s="11"/>
    </row>
    <row r="166" spans="1:13" x14ac:dyDescent="0.25">
      <c r="A166" s="11"/>
      <c r="B166" s="11"/>
      <c r="C166" s="11"/>
      <c r="D166" s="11"/>
      <c r="E166" s="11"/>
      <c r="F166" s="11"/>
      <c r="G166" s="11"/>
      <c r="H166" s="11"/>
      <c r="I166" s="11"/>
      <c r="J166" s="11"/>
      <c r="K166" s="11"/>
      <c r="L166" s="11"/>
      <c r="M166" s="11"/>
    </row>
    <row r="167" spans="1:13" x14ac:dyDescent="0.25">
      <c r="A167" s="11"/>
      <c r="B167" s="11"/>
      <c r="C167" s="11"/>
      <c r="D167" s="11"/>
      <c r="E167" s="11"/>
      <c r="F167" s="11"/>
      <c r="G167" s="11"/>
      <c r="H167" s="11"/>
      <c r="I167" s="11"/>
      <c r="J167" s="11"/>
      <c r="K167" s="11"/>
      <c r="L167" s="11"/>
      <c r="M167" s="11"/>
    </row>
    <row r="168" spans="1:13" x14ac:dyDescent="0.25">
      <c r="A168" s="11"/>
      <c r="B168" s="11"/>
      <c r="C168" s="11"/>
      <c r="D168" s="11"/>
      <c r="E168" s="11"/>
      <c r="F168" s="11"/>
      <c r="G168" s="11"/>
      <c r="H168" s="11"/>
      <c r="I168" s="11"/>
      <c r="J168" s="11"/>
      <c r="K168" s="11"/>
      <c r="L168" s="11"/>
      <c r="M168" s="11"/>
    </row>
    <row r="169" spans="1:13" x14ac:dyDescent="0.25">
      <c r="A169" s="11"/>
      <c r="B169" s="11"/>
      <c r="C169" s="11"/>
      <c r="D169" s="11"/>
      <c r="E169" s="11"/>
      <c r="F169" s="11"/>
      <c r="G169" s="11"/>
      <c r="H169" s="11"/>
      <c r="I169" s="11"/>
      <c r="J169" s="11"/>
      <c r="K169" s="11"/>
      <c r="L169" s="11"/>
      <c r="M169" s="11"/>
    </row>
    <row r="170" spans="1:13" x14ac:dyDescent="0.25">
      <c r="A170" s="11"/>
      <c r="B170" s="11"/>
      <c r="C170" s="11"/>
      <c r="D170" s="11"/>
      <c r="E170" s="11"/>
      <c r="F170" s="11"/>
      <c r="G170" s="11"/>
      <c r="H170" s="11"/>
      <c r="I170" s="11"/>
      <c r="J170" s="11"/>
      <c r="K170" s="11"/>
      <c r="L170" s="11"/>
      <c r="M170" s="11"/>
    </row>
    <row r="171" spans="1:13" x14ac:dyDescent="0.25">
      <c r="A171" s="11"/>
      <c r="B171" s="11"/>
      <c r="C171" s="11"/>
      <c r="D171" s="11"/>
      <c r="E171" s="11"/>
      <c r="F171" s="11"/>
      <c r="G171" s="11"/>
      <c r="H171" s="11"/>
      <c r="I171" s="11"/>
      <c r="J171" s="11"/>
      <c r="K171" s="11"/>
      <c r="L171" s="11"/>
      <c r="M171" s="11"/>
    </row>
    <row r="172" spans="1:13" x14ac:dyDescent="0.25">
      <c r="A172" s="11"/>
      <c r="B172" s="11"/>
      <c r="C172" s="11"/>
      <c r="D172" s="11"/>
      <c r="E172" s="11"/>
      <c r="F172" s="11"/>
      <c r="G172" s="11"/>
      <c r="H172" s="11"/>
      <c r="I172" s="11"/>
      <c r="J172" s="11"/>
      <c r="K172" s="11"/>
      <c r="L172" s="11"/>
      <c r="M172" s="11"/>
    </row>
    <row r="173" spans="1:13" x14ac:dyDescent="0.25">
      <c r="A173" s="11"/>
      <c r="B173" s="11"/>
      <c r="C173" s="11"/>
      <c r="D173" s="11"/>
      <c r="E173" s="11"/>
      <c r="F173" s="11"/>
      <c r="G173" s="11"/>
      <c r="H173" s="11"/>
      <c r="I173" s="11"/>
      <c r="J173" s="11"/>
      <c r="K173" s="11"/>
      <c r="L173" s="11"/>
      <c r="M173" s="11"/>
    </row>
    <row r="174" spans="1:13" x14ac:dyDescent="0.25">
      <c r="A174" s="11"/>
      <c r="B174" s="11"/>
      <c r="C174" s="11"/>
      <c r="D174" s="11"/>
      <c r="E174" s="11"/>
      <c r="F174" s="11"/>
      <c r="G174" s="11"/>
      <c r="H174" s="11"/>
      <c r="I174" s="11"/>
      <c r="J174" s="11"/>
      <c r="K174" s="11"/>
      <c r="L174" s="11"/>
      <c r="M174" s="11"/>
    </row>
    <row r="175" spans="1:13" x14ac:dyDescent="0.25">
      <c r="A175" s="11"/>
      <c r="B175" s="11"/>
      <c r="C175" s="11"/>
      <c r="D175" s="11"/>
      <c r="E175" s="11"/>
      <c r="F175" s="11"/>
      <c r="G175" s="11"/>
      <c r="H175" s="11"/>
      <c r="I175" s="11"/>
      <c r="J175" s="11"/>
      <c r="K175" s="11"/>
      <c r="L175" s="11"/>
      <c r="M175" s="11"/>
    </row>
  </sheetData>
  <sheetProtection algorithmName="SHA-512" hashValue="WX4Hq+0BE5CBnTuaZeiKJvkkWZQVaSGXeYX47v0HkVAjmnWDMr3t2LhzzZVQjBaNGnpq9QGMnDdNnz9ouz77Xg==" saltValue="scUEi3fn2URtdsBUdZXkSQ==" spinCount="100000" sheet="1" objects="1" scenarios="1" selectLockedCells="1"/>
  <mergeCells count="59">
    <mergeCell ref="A117:B117"/>
    <mergeCell ref="A118:B118"/>
    <mergeCell ref="G144:I144"/>
    <mergeCell ref="G146:I146"/>
    <mergeCell ref="G148:I148"/>
    <mergeCell ref="A108:B108"/>
    <mergeCell ref="A109:B109"/>
    <mergeCell ref="A110:B110"/>
    <mergeCell ref="A111:B111"/>
    <mergeCell ref="A115:B115"/>
    <mergeCell ref="A116:B116"/>
    <mergeCell ref="A87:C87"/>
    <mergeCell ref="A88:C88"/>
    <mergeCell ref="A89:C89"/>
    <mergeCell ref="A90:C90"/>
    <mergeCell ref="A91:C91"/>
    <mergeCell ref="A92:C92"/>
    <mergeCell ref="A68:C68"/>
    <mergeCell ref="A69:C69"/>
    <mergeCell ref="A70:C70"/>
    <mergeCell ref="A71:C71"/>
    <mergeCell ref="A72:C72"/>
    <mergeCell ref="A73:C73"/>
    <mergeCell ref="A59:B59"/>
    <mergeCell ref="A60:B60"/>
    <mergeCell ref="A61:B61"/>
    <mergeCell ref="A62:B62"/>
    <mergeCell ref="A66:C66"/>
    <mergeCell ref="A67:C67"/>
    <mergeCell ref="A50:B50"/>
    <mergeCell ref="A51:B51"/>
    <mergeCell ref="A52:B52"/>
    <mergeCell ref="A56:B56"/>
    <mergeCell ref="A57:B57"/>
    <mergeCell ref="A58:B58"/>
    <mergeCell ref="A44:B44"/>
    <mergeCell ref="A45:B45"/>
    <mergeCell ref="A46:B46"/>
    <mergeCell ref="A47:B47"/>
    <mergeCell ref="A48:B48"/>
    <mergeCell ref="A49:B49"/>
    <mergeCell ref="A33:C33"/>
    <mergeCell ref="A34:C34"/>
    <mergeCell ref="A35:C35"/>
    <mergeCell ref="A36:C36"/>
    <mergeCell ref="G38:I38"/>
    <mergeCell ref="A43:B43"/>
    <mergeCell ref="A14:C14"/>
    <mergeCell ref="A18:C18"/>
    <mergeCell ref="A19:C19"/>
    <mergeCell ref="A20:C20"/>
    <mergeCell ref="A31:C31"/>
    <mergeCell ref="A32:C32"/>
    <mergeCell ref="E1:H1"/>
    <mergeCell ref="E2:H2"/>
    <mergeCell ref="B6:D6"/>
    <mergeCell ref="I6:J6"/>
    <mergeCell ref="A12:C12"/>
    <mergeCell ref="A13:C13"/>
  </mergeCells>
  <pageMargins left="0.45" right="0.45" top="0.5" bottom="0.5" header="0.3" footer="0.3"/>
  <pageSetup scale="51" orientation="portrait" r:id="rId1"/>
  <rowBreaks count="1" manualBreakCount="1">
    <brk id="9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F8AD-124E-4F59-B6AF-25C92B367A7A}">
  <sheetPr>
    <tabColor theme="1"/>
  </sheetPr>
  <dimension ref="A2:K69"/>
  <sheetViews>
    <sheetView zoomScaleNormal="100" workbookViewId="0">
      <selection activeCell="A11" sqref="A11"/>
    </sheetView>
  </sheetViews>
  <sheetFormatPr defaultRowHeight="15" x14ac:dyDescent="0.25"/>
  <sheetData>
    <row r="2" spans="1:10" x14ac:dyDescent="0.25">
      <c r="J2" s="1" t="s">
        <v>36</v>
      </c>
    </row>
    <row r="3" spans="1:10" x14ac:dyDescent="0.25">
      <c r="J3" s="1" t="s">
        <v>189</v>
      </c>
    </row>
    <row r="6" spans="1:10" x14ac:dyDescent="0.25">
      <c r="A6" s="4" t="s">
        <v>190</v>
      </c>
    </row>
    <row r="7" spans="1:10" x14ac:dyDescent="0.25">
      <c r="A7" s="6" t="s">
        <v>191</v>
      </c>
    </row>
    <row r="8" spans="1:10" x14ac:dyDescent="0.25">
      <c r="A8" t="s">
        <v>40</v>
      </c>
    </row>
    <row r="9" spans="1:10" x14ac:dyDescent="0.25">
      <c r="A9" t="s">
        <v>192</v>
      </c>
    </row>
    <row r="10" spans="1:10" x14ac:dyDescent="0.25">
      <c r="A10" t="s">
        <v>193</v>
      </c>
    </row>
    <row r="11" spans="1:10" x14ac:dyDescent="0.25">
      <c r="A11" t="s">
        <v>194</v>
      </c>
    </row>
    <row r="12" spans="1:10" x14ac:dyDescent="0.25">
      <c r="A12" t="s">
        <v>61</v>
      </c>
    </row>
    <row r="13" spans="1:10" x14ac:dyDescent="0.25">
      <c r="A13" t="s">
        <v>45</v>
      </c>
    </row>
    <row r="14" spans="1:10" x14ac:dyDescent="0.25">
      <c r="A14" t="s">
        <v>63</v>
      </c>
    </row>
    <row r="15" spans="1:10" x14ac:dyDescent="0.25">
      <c r="A15" t="s">
        <v>195</v>
      </c>
    </row>
    <row r="16" spans="1:10" x14ac:dyDescent="0.25">
      <c r="A16" t="s">
        <v>49</v>
      </c>
    </row>
    <row r="17" spans="1:11" x14ac:dyDescent="0.25">
      <c r="A17" t="s">
        <v>50</v>
      </c>
    </row>
    <row r="18" spans="1:11" x14ac:dyDescent="0.25">
      <c r="A18" t="s">
        <v>51</v>
      </c>
    </row>
    <row r="19" spans="1:11" x14ac:dyDescent="0.25">
      <c r="A19" s="10" t="s">
        <v>52</v>
      </c>
    </row>
    <row r="20" spans="1:11" x14ac:dyDescent="0.25">
      <c r="A20" t="s">
        <v>53</v>
      </c>
    </row>
    <row r="21" spans="1:11" ht="30" customHeight="1" x14ac:dyDescent="0.25">
      <c r="A21" s="5" t="s">
        <v>54</v>
      </c>
      <c r="B21" s="5"/>
      <c r="C21" s="5"/>
      <c r="D21" s="5"/>
      <c r="E21" s="5"/>
      <c r="F21" s="5"/>
      <c r="G21" s="5"/>
      <c r="H21" s="5"/>
      <c r="I21" s="5"/>
      <c r="J21" s="5"/>
      <c r="K21" s="5"/>
    </row>
    <row r="22" spans="1:11" x14ac:dyDescent="0.25">
      <c r="A22" t="s">
        <v>55</v>
      </c>
    </row>
    <row r="24" spans="1:11" x14ac:dyDescent="0.25">
      <c r="A24" s="4" t="s">
        <v>196</v>
      </c>
    </row>
    <row r="25" spans="1:11" x14ac:dyDescent="0.25">
      <c r="A25" s="6" t="s">
        <v>68</v>
      </c>
    </row>
    <row r="26" spans="1:11" x14ac:dyDescent="0.25">
      <c r="A26" t="s">
        <v>40</v>
      </c>
    </row>
    <row r="27" spans="1:11" x14ac:dyDescent="0.25">
      <c r="A27" t="s">
        <v>192</v>
      </c>
    </row>
    <row r="28" spans="1:11" x14ac:dyDescent="0.25">
      <c r="A28" t="s">
        <v>193</v>
      </c>
    </row>
    <row r="29" spans="1:11" x14ac:dyDescent="0.25">
      <c r="A29" t="s">
        <v>197</v>
      </c>
    </row>
    <row r="30" spans="1:11" x14ac:dyDescent="0.25">
      <c r="A30" t="s">
        <v>70</v>
      </c>
    </row>
    <row r="31" spans="1:11" x14ac:dyDescent="0.25">
      <c r="A31" t="s">
        <v>62</v>
      </c>
    </row>
    <row r="32" spans="1:11" x14ac:dyDescent="0.25">
      <c r="A32" t="s">
        <v>63</v>
      </c>
    </row>
    <row r="33" spans="1:11" x14ac:dyDescent="0.25">
      <c r="A33" t="s">
        <v>64</v>
      </c>
    </row>
    <row r="34" spans="1:11" x14ac:dyDescent="0.25">
      <c r="A34" t="s">
        <v>65</v>
      </c>
    </row>
    <row r="35" spans="1:11" x14ac:dyDescent="0.25">
      <c r="A35" t="s">
        <v>66</v>
      </c>
    </row>
    <row r="36" spans="1:11" x14ac:dyDescent="0.25">
      <c r="A36" t="s">
        <v>51</v>
      </c>
    </row>
    <row r="37" spans="1:11" x14ac:dyDescent="0.25">
      <c r="A37" s="10" t="s">
        <v>52</v>
      </c>
    </row>
    <row r="38" spans="1:11" x14ac:dyDescent="0.25">
      <c r="A38" t="s">
        <v>53</v>
      </c>
    </row>
    <row r="39" spans="1:11" ht="30" customHeight="1" x14ac:dyDescent="0.25">
      <c r="A39" s="5" t="s">
        <v>54</v>
      </c>
      <c r="B39" s="5"/>
      <c r="C39" s="5"/>
      <c r="D39" s="5"/>
      <c r="E39" s="5"/>
      <c r="F39" s="5"/>
      <c r="G39" s="5"/>
      <c r="H39" s="5"/>
      <c r="I39" s="5"/>
      <c r="J39" s="5"/>
      <c r="K39" s="5"/>
    </row>
    <row r="40" spans="1:11" x14ac:dyDescent="0.25">
      <c r="A40" t="s">
        <v>55</v>
      </c>
    </row>
    <row r="42" spans="1:11" x14ac:dyDescent="0.25">
      <c r="A42" s="4" t="s">
        <v>198</v>
      </c>
    </row>
    <row r="43" spans="1:11" x14ac:dyDescent="0.25">
      <c r="A43" s="6" t="s">
        <v>199</v>
      </c>
    </row>
    <row r="44" spans="1:11" x14ac:dyDescent="0.25">
      <c r="A44" t="s">
        <v>40</v>
      </c>
    </row>
    <row r="45" spans="1:11" x14ac:dyDescent="0.25">
      <c r="A45" t="s">
        <v>200</v>
      </c>
    </row>
    <row r="46" spans="1:11" x14ac:dyDescent="0.25">
      <c r="A46" t="s">
        <v>201</v>
      </c>
    </row>
    <row r="47" spans="1:11" x14ac:dyDescent="0.25">
      <c r="A47" t="s">
        <v>71</v>
      </c>
    </row>
    <row r="48" spans="1:11" x14ac:dyDescent="0.25">
      <c r="A48" t="s">
        <v>63</v>
      </c>
    </row>
    <row r="49" spans="1:11" x14ac:dyDescent="0.25">
      <c r="A49" t="s">
        <v>72</v>
      </c>
    </row>
    <row r="50" spans="1:11" x14ac:dyDescent="0.25">
      <c r="A50" t="s">
        <v>73</v>
      </c>
    </row>
    <row r="51" spans="1:11" x14ac:dyDescent="0.25">
      <c r="A51" t="s">
        <v>74</v>
      </c>
    </row>
    <row r="52" spans="1:11" x14ac:dyDescent="0.25">
      <c r="A52" t="s">
        <v>51</v>
      </c>
    </row>
    <row r="53" spans="1:11" x14ac:dyDescent="0.25">
      <c r="A53" s="10" t="s">
        <v>52</v>
      </c>
    </row>
    <row r="54" spans="1:11" x14ac:dyDescent="0.25">
      <c r="A54" t="s">
        <v>53</v>
      </c>
    </row>
    <row r="55" spans="1:11" ht="30" customHeight="1" x14ac:dyDescent="0.25">
      <c r="A55" s="5" t="s">
        <v>54</v>
      </c>
      <c r="B55" s="5"/>
      <c r="C55" s="5"/>
      <c r="D55" s="5"/>
      <c r="E55" s="5"/>
      <c r="F55" s="5"/>
      <c r="G55" s="5"/>
      <c r="H55" s="5"/>
      <c r="I55" s="5"/>
      <c r="J55" s="5"/>
      <c r="K55" s="5"/>
    </row>
    <row r="56" spans="1:11" x14ac:dyDescent="0.25">
      <c r="A56" t="s">
        <v>55</v>
      </c>
    </row>
    <row r="58" spans="1:11" x14ac:dyDescent="0.25">
      <c r="A58" s="4" t="s">
        <v>75</v>
      </c>
    </row>
    <row r="59" spans="1:11" x14ac:dyDescent="0.25">
      <c r="A59" s="6" t="s">
        <v>76</v>
      </c>
    </row>
    <row r="60" spans="1:11" x14ac:dyDescent="0.25">
      <c r="A60" t="s">
        <v>77</v>
      </c>
    </row>
    <row r="61" spans="1:11" x14ac:dyDescent="0.25">
      <c r="A61" t="s">
        <v>78</v>
      </c>
    </row>
    <row r="62" spans="1:11" x14ac:dyDescent="0.25">
      <c r="A62" t="s">
        <v>79</v>
      </c>
    </row>
    <row r="63" spans="1:11" x14ac:dyDescent="0.25">
      <c r="A63" t="s">
        <v>80</v>
      </c>
    </row>
    <row r="64" spans="1:11" x14ac:dyDescent="0.25">
      <c r="A64" t="s">
        <v>81</v>
      </c>
    </row>
    <row r="66" spans="1:1" x14ac:dyDescent="0.25">
      <c r="A66" s="4" t="s">
        <v>82</v>
      </c>
    </row>
    <row r="67" spans="1:1" x14ac:dyDescent="0.25">
      <c r="A67" t="s">
        <v>83</v>
      </c>
    </row>
    <row r="68" spans="1:1" x14ac:dyDescent="0.25">
      <c r="A68" t="s">
        <v>84</v>
      </c>
    </row>
    <row r="69" spans="1:1" x14ac:dyDescent="0.25">
      <c r="A69" t="s">
        <v>85</v>
      </c>
    </row>
  </sheetData>
  <sheetProtection algorithmName="SHA-512" hashValue="oocpbQsQOtZOReKZTvPxFYvq+g0L5MrIetEmcrgVzwThyeVpwpFiooEhsMcNeL6mx2shov0V7j2Eq4IFqXYtcg==" saltValue="1N9TUiPdxeEBawev4NBSew==" spinCount="100000" sheet="1" objects="1" scenarios="1" selectLockedCells="1" selectUnlockedCells="1"/>
  <mergeCells count="3">
    <mergeCell ref="A21:K21"/>
    <mergeCell ref="A39:K39"/>
    <mergeCell ref="A55:K55"/>
  </mergeCells>
  <pageMargins left="0.45" right="0.45" top="0.5" bottom="0.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574E-43EA-4960-A8DD-C1A51635C561}">
  <sheetPr>
    <tabColor theme="1"/>
  </sheetPr>
  <dimension ref="A1:M171"/>
  <sheetViews>
    <sheetView topLeftCell="A60" zoomScaleNormal="100" workbookViewId="0">
      <selection activeCell="G78" sqref="G78"/>
    </sheetView>
  </sheetViews>
  <sheetFormatPr defaultRowHeight="15" x14ac:dyDescent="0.25"/>
  <cols>
    <col min="1" max="13" width="13.7109375" customWidth="1"/>
  </cols>
  <sheetData>
    <row r="1" spans="1:13" x14ac:dyDescent="0.25">
      <c r="A1" s="11"/>
      <c r="B1" s="11"/>
      <c r="C1" s="11"/>
      <c r="D1" s="11"/>
      <c r="E1" s="12" t="s">
        <v>86</v>
      </c>
      <c r="F1" s="12"/>
      <c r="G1" s="12"/>
      <c r="H1" s="12"/>
      <c r="I1" s="11"/>
      <c r="J1" s="11"/>
      <c r="K1" s="11"/>
      <c r="L1" s="11"/>
      <c r="M1" s="11"/>
    </row>
    <row r="2" spans="1:13" ht="18.75" x14ac:dyDescent="0.3">
      <c r="A2" s="11"/>
      <c r="B2" s="11"/>
      <c r="C2" s="11"/>
      <c r="D2" s="11"/>
      <c r="E2" s="12" t="s">
        <v>87</v>
      </c>
      <c r="F2" s="12"/>
      <c r="G2" s="12"/>
      <c r="H2" s="12"/>
      <c r="I2" s="11"/>
      <c r="J2" s="11"/>
      <c r="K2" s="11"/>
      <c r="L2" s="11"/>
      <c r="M2" s="13" t="s">
        <v>88</v>
      </c>
    </row>
    <row r="3" spans="1:13" ht="18.75" x14ac:dyDescent="0.3">
      <c r="A3" s="11"/>
      <c r="B3" s="11"/>
      <c r="C3" s="11"/>
      <c r="D3" s="11"/>
      <c r="E3" s="11"/>
      <c r="F3" s="11"/>
      <c r="G3" s="11"/>
      <c r="H3" s="11"/>
      <c r="I3" s="11"/>
      <c r="J3" s="11"/>
      <c r="K3" s="11"/>
      <c r="L3" s="11"/>
      <c r="M3" s="13" t="s">
        <v>202</v>
      </c>
    </row>
    <row r="4" spans="1:13" x14ac:dyDescent="0.25">
      <c r="A4" s="11"/>
      <c r="B4" s="11"/>
      <c r="C4" s="11"/>
      <c r="D4" s="11"/>
      <c r="E4" s="11"/>
      <c r="F4" s="11"/>
      <c r="G4" s="11"/>
      <c r="H4" s="11"/>
      <c r="I4" s="11"/>
      <c r="J4" s="11"/>
      <c r="K4" s="11"/>
      <c r="L4" s="11"/>
      <c r="M4" s="11"/>
    </row>
    <row r="5" spans="1:13" x14ac:dyDescent="0.25">
      <c r="A5" s="11"/>
      <c r="B5" s="11"/>
      <c r="C5" s="11"/>
      <c r="D5" s="11"/>
      <c r="E5" s="11"/>
      <c r="F5" s="11"/>
      <c r="G5" s="11"/>
      <c r="H5" s="11"/>
      <c r="I5" s="11"/>
      <c r="J5" s="11"/>
      <c r="K5" s="11"/>
      <c r="L5" s="11"/>
      <c r="M5" s="11"/>
    </row>
    <row r="6" spans="1:13" x14ac:dyDescent="0.25">
      <c r="A6" s="4" t="s">
        <v>89</v>
      </c>
      <c r="B6" s="14"/>
      <c r="C6" s="14"/>
      <c r="D6" s="14"/>
      <c r="E6" s="11"/>
      <c r="F6" s="11"/>
      <c r="G6" s="11"/>
      <c r="H6" s="4" t="s">
        <v>90</v>
      </c>
      <c r="I6" s="15"/>
      <c r="J6" s="15"/>
      <c r="K6" s="11"/>
      <c r="L6" s="11"/>
      <c r="M6" s="11"/>
    </row>
    <row r="7" spans="1:13" x14ac:dyDescent="0.25">
      <c r="A7" s="16"/>
      <c r="B7" s="11"/>
      <c r="C7" s="11"/>
      <c r="D7" s="11"/>
      <c r="E7" s="11"/>
      <c r="F7" s="11"/>
      <c r="G7" s="11"/>
      <c r="H7" s="11"/>
      <c r="I7" s="11"/>
      <c r="J7" s="11"/>
      <c r="K7" s="11"/>
      <c r="L7" s="11"/>
      <c r="M7" s="11"/>
    </row>
    <row r="8" spans="1:13" x14ac:dyDescent="0.25">
      <c r="A8" s="16" t="s">
        <v>91</v>
      </c>
      <c r="B8" s="11"/>
      <c r="C8" s="11"/>
      <c r="D8" s="11"/>
      <c r="E8" s="11"/>
      <c r="F8" s="11"/>
      <c r="G8" s="11"/>
      <c r="H8" s="11"/>
      <c r="I8" s="11"/>
      <c r="J8" s="11"/>
      <c r="K8" s="11"/>
      <c r="L8" s="11"/>
      <c r="M8" s="11"/>
    </row>
    <row r="9" spans="1:13" x14ac:dyDescent="0.25">
      <c r="A9" s="16"/>
      <c r="B9" s="11"/>
      <c r="C9" s="11"/>
      <c r="D9" s="11"/>
      <c r="E9" s="11"/>
      <c r="F9" s="11"/>
      <c r="G9" s="11"/>
      <c r="H9" s="11"/>
      <c r="I9" s="11"/>
      <c r="J9" s="11"/>
      <c r="K9" s="11"/>
      <c r="L9" s="11"/>
      <c r="M9" s="11"/>
    </row>
    <row r="10" spans="1:13" x14ac:dyDescent="0.25">
      <c r="A10" s="4" t="s">
        <v>3</v>
      </c>
      <c r="B10" s="11"/>
      <c r="C10" s="11"/>
      <c r="D10" s="11"/>
      <c r="E10" s="11"/>
      <c r="F10" s="11"/>
      <c r="G10" s="16"/>
      <c r="H10" s="11"/>
      <c r="I10" s="11"/>
      <c r="J10" s="11"/>
      <c r="K10" s="11"/>
      <c r="L10" s="11"/>
      <c r="M10" s="11"/>
    </row>
    <row r="11" spans="1:13" x14ac:dyDescent="0.25">
      <c r="A11" t="s">
        <v>92</v>
      </c>
      <c r="B11" s="11"/>
      <c r="C11" s="11"/>
      <c r="D11" s="11"/>
      <c r="E11" t="s">
        <v>93</v>
      </c>
      <c r="F11" s="11"/>
      <c r="G11" s="11"/>
      <c r="H11" s="11"/>
      <c r="I11" s="11"/>
      <c r="J11" s="11"/>
      <c r="K11" s="11" t="s">
        <v>94</v>
      </c>
      <c r="L11" s="11"/>
      <c r="M11" s="11"/>
    </row>
    <row r="12" spans="1:13" x14ac:dyDescent="0.25">
      <c r="A12" s="14"/>
      <c r="B12" s="14"/>
      <c r="C12" s="14"/>
      <c r="D12" s="11"/>
      <c r="E12" s="17"/>
      <c r="F12" s="11"/>
      <c r="G12" s="11"/>
      <c r="H12" s="11"/>
      <c r="I12" s="11"/>
      <c r="J12" s="11"/>
      <c r="K12" s="18"/>
      <c r="L12" s="11"/>
      <c r="M12" s="11"/>
    </row>
    <row r="13" spans="1:13" x14ac:dyDescent="0.25">
      <c r="A13" s="14"/>
      <c r="B13" s="14"/>
      <c r="C13" s="14"/>
      <c r="D13" s="11"/>
      <c r="E13" s="17"/>
      <c r="F13" s="11"/>
      <c r="G13" s="11"/>
      <c r="H13" s="11"/>
      <c r="I13" s="11"/>
      <c r="J13" s="11"/>
      <c r="K13" s="11"/>
      <c r="L13" s="11"/>
      <c r="M13" s="11"/>
    </row>
    <row r="14" spans="1:13" x14ac:dyDescent="0.25">
      <c r="A14" s="14"/>
      <c r="B14" s="14"/>
      <c r="C14" s="14"/>
      <c r="D14" s="11"/>
      <c r="E14" s="17"/>
      <c r="F14" s="11"/>
      <c r="G14" s="11"/>
      <c r="H14" s="11"/>
      <c r="I14" s="11"/>
      <c r="J14" s="11"/>
      <c r="K14" s="11"/>
      <c r="L14" s="4" t="s">
        <v>95</v>
      </c>
      <c r="M14" s="19">
        <f>SUM(E12:E14)</f>
        <v>0</v>
      </c>
    </row>
    <row r="15" spans="1:13" x14ac:dyDescent="0.25">
      <c r="A15" s="11"/>
      <c r="B15" s="11"/>
      <c r="C15" s="11"/>
      <c r="D15" s="11"/>
      <c r="E15" s="11"/>
      <c r="F15" s="11"/>
      <c r="G15" s="11"/>
      <c r="H15" s="11"/>
      <c r="I15" s="11"/>
      <c r="J15" s="16"/>
      <c r="K15" s="18"/>
      <c r="L15" s="11"/>
      <c r="M15" s="11"/>
    </row>
    <row r="16" spans="1:13" x14ac:dyDescent="0.25">
      <c r="A16" s="4" t="s">
        <v>5</v>
      </c>
      <c r="B16" s="11"/>
      <c r="C16" s="11"/>
      <c r="D16" s="11"/>
      <c r="E16" s="11"/>
      <c r="F16" s="11"/>
      <c r="G16" s="11"/>
      <c r="H16" s="11"/>
      <c r="I16" s="11"/>
      <c r="J16" s="11"/>
      <c r="K16" s="11"/>
      <c r="L16" s="11"/>
      <c r="M16" s="11"/>
    </row>
    <row r="17" spans="1:13" x14ac:dyDescent="0.25">
      <c r="A17" t="s">
        <v>92</v>
      </c>
      <c r="B17" s="11"/>
      <c r="C17" s="11"/>
      <c r="D17" s="11"/>
      <c r="E17" s="20" t="s">
        <v>96</v>
      </c>
      <c r="F17" s="11"/>
      <c r="G17" s="11"/>
      <c r="H17" t="s">
        <v>93</v>
      </c>
      <c r="I17" s="11"/>
      <c r="J17" t="s">
        <v>97</v>
      </c>
      <c r="K17" s="11" t="s">
        <v>94</v>
      </c>
      <c r="L17" s="11"/>
      <c r="M17" s="11"/>
    </row>
    <row r="18" spans="1:13" x14ac:dyDescent="0.25">
      <c r="A18" s="14"/>
      <c r="B18" s="14"/>
      <c r="C18" s="14"/>
      <c r="D18" s="11"/>
      <c r="E18" s="21"/>
      <c r="F18" s="18"/>
      <c r="G18" s="11"/>
      <c r="H18" s="17"/>
      <c r="I18" s="11"/>
      <c r="J18" s="19" t="b">
        <f>IF(E18="NS",H18*1.6395,IF(E18="S",H18))</f>
        <v>0</v>
      </c>
      <c r="K18" s="11"/>
      <c r="L18" s="11"/>
      <c r="M18" s="11"/>
    </row>
    <row r="19" spans="1:13" x14ac:dyDescent="0.25">
      <c r="A19" s="14"/>
      <c r="B19" s="14"/>
      <c r="C19" s="14"/>
      <c r="D19" s="11"/>
      <c r="E19" s="21"/>
      <c r="F19" s="18"/>
      <c r="G19" s="11"/>
      <c r="H19" s="17"/>
      <c r="I19" s="11"/>
      <c r="J19" s="19" t="b">
        <f t="shared" ref="J19:J20" si="0">IF(E19="NS",H19*1.6395,IF(E19="S",H19))</f>
        <v>0</v>
      </c>
      <c r="K19" s="18"/>
      <c r="L19" s="11"/>
      <c r="M19" s="11"/>
    </row>
    <row r="20" spans="1:13" x14ac:dyDescent="0.25">
      <c r="A20" s="14"/>
      <c r="B20" s="14"/>
      <c r="C20" s="14"/>
      <c r="D20" s="11"/>
      <c r="E20" s="21"/>
      <c r="F20" s="18"/>
      <c r="G20" s="11"/>
      <c r="H20" s="17"/>
      <c r="I20" s="11"/>
      <c r="J20" s="19" t="b">
        <f t="shared" si="0"/>
        <v>0</v>
      </c>
      <c r="K20" s="18"/>
      <c r="L20" s="4" t="s">
        <v>95</v>
      </c>
      <c r="M20" s="19">
        <f>SUM(J18:J20)</f>
        <v>0</v>
      </c>
    </row>
    <row r="21" spans="1:13" ht="15" customHeight="1" x14ac:dyDescent="0.25">
      <c r="A21" s="11"/>
      <c r="B21" s="11"/>
      <c r="C21" s="11"/>
      <c r="D21" s="11"/>
      <c r="E21" s="11"/>
      <c r="F21" s="11"/>
      <c r="G21" s="11"/>
      <c r="H21" s="11"/>
      <c r="I21" s="11"/>
      <c r="J21" s="11"/>
      <c r="K21" s="11"/>
      <c r="L21" s="11"/>
      <c r="M21" s="11"/>
    </row>
    <row r="22" spans="1:13" ht="15" customHeight="1" x14ac:dyDescent="0.25">
      <c r="A22" s="4" t="s">
        <v>98</v>
      </c>
      <c r="B22" s="11"/>
      <c r="C22" s="11"/>
      <c r="D22" s="11"/>
      <c r="E22" s="11"/>
      <c r="F22" s="11"/>
      <c r="G22" s="11"/>
      <c r="H22" s="11"/>
      <c r="I22" s="11"/>
      <c r="J22" s="11"/>
      <c r="K22" s="11"/>
      <c r="L22" s="11"/>
      <c r="M22" s="11"/>
    </row>
    <row r="23" spans="1:13" ht="15" customHeight="1" x14ac:dyDescent="0.25">
      <c r="A23" s="11"/>
      <c r="B23" s="11"/>
      <c r="C23" t="s">
        <v>99</v>
      </c>
      <c r="D23" s="11"/>
      <c r="E23" t="s">
        <v>100</v>
      </c>
      <c r="F23" s="11"/>
      <c r="G23" s="11"/>
      <c r="H23" s="11"/>
      <c r="I23" s="11"/>
      <c r="J23" s="11"/>
      <c r="K23" s="11"/>
      <c r="L23" s="11"/>
      <c r="M23" s="11"/>
    </row>
    <row r="24" spans="1:13" x14ac:dyDescent="0.25">
      <c r="A24" s="6" t="s">
        <v>101</v>
      </c>
      <c r="B24" s="11"/>
      <c r="C24" s="21"/>
      <c r="D24" s="11"/>
      <c r="E24" s="19">
        <f>(C24*16.5)</f>
        <v>0</v>
      </c>
      <c r="F24" s="11"/>
      <c r="G24" s="11"/>
      <c r="H24" s="11"/>
      <c r="I24" s="11"/>
      <c r="J24" s="11"/>
      <c r="K24" s="11"/>
      <c r="L24" s="11"/>
      <c r="M24" s="11"/>
    </row>
    <row r="25" spans="1:13" x14ac:dyDescent="0.25">
      <c r="A25" s="6" t="s">
        <v>102</v>
      </c>
      <c r="B25" s="11"/>
      <c r="C25" s="21"/>
      <c r="D25" s="11"/>
      <c r="E25" s="19">
        <f>(C25*16.5)</f>
        <v>0</v>
      </c>
      <c r="F25" s="11"/>
      <c r="G25" s="11"/>
      <c r="H25" s="11"/>
      <c r="I25" s="11"/>
      <c r="J25" s="11"/>
      <c r="K25" s="11"/>
      <c r="L25" s="11"/>
      <c r="M25" s="11"/>
    </row>
    <row r="26" spans="1:13" x14ac:dyDescent="0.25">
      <c r="A26" s="6" t="s">
        <v>103</v>
      </c>
      <c r="B26" s="11"/>
      <c r="C26" s="21"/>
      <c r="D26" s="11"/>
      <c r="E26" s="19">
        <f>(C26*65)</f>
        <v>0</v>
      </c>
      <c r="F26" s="11"/>
      <c r="G26" s="11"/>
      <c r="H26" s="11"/>
      <c r="I26" s="11"/>
      <c r="J26" s="11"/>
      <c r="K26" s="11"/>
      <c r="L26" s="11"/>
      <c r="M26" s="11"/>
    </row>
    <row r="27" spans="1:13" x14ac:dyDescent="0.25">
      <c r="A27" s="6" t="s">
        <v>104</v>
      </c>
      <c r="B27" s="11"/>
      <c r="C27" s="21"/>
      <c r="D27" s="11"/>
      <c r="E27" s="19">
        <f>(C27*16.5)</f>
        <v>0</v>
      </c>
      <c r="F27" s="11"/>
      <c r="G27" s="11"/>
      <c r="H27" s="11"/>
      <c r="I27" s="11"/>
      <c r="J27" s="11"/>
      <c r="K27" s="11"/>
      <c r="L27" s="4" t="s">
        <v>95</v>
      </c>
      <c r="M27" s="19">
        <f>SUM(E24:E27)</f>
        <v>0</v>
      </c>
    </row>
    <row r="28" spans="1:13" x14ac:dyDescent="0.25">
      <c r="A28" s="11"/>
      <c r="B28" s="11"/>
      <c r="C28" s="11"/>
      <c r="D28" s="11"/>
      <c r="E28" s="11"/>
      <c r="F28" s="18"/>
      <c r="G28" s="11"/>
      <c r="H28" s="11"/>
      <c r="I28" s="11"/>
      <c r="J28" s="11"/>
      <c r="K28" s="18"/>
      <c r="L28" s="11"/>
      <c r="M28" s="11"/>
    </row>
    <row r="29" spans="1:13" x14ac:dyDescent="0.25">
      <c r="A29" s="4" t="s">
        <v>9</v>
      </c>
      <c r="B29" s="11"/>
      <c r="C29" s="11"/>
      <c r="D29" s="11"/>
      <c r="E29" s="11"/>
      <c r="F29" s="11"/>
      <c r="G29" s="11"/>
      <c r="H29" s="11"/>
      <c r="I29" s="11"/>
      <c r="J29" s="11"/>
      <c r="K29" s="11"/>
      <c r="L29" s="11"/>
      <c r="M29" s="11"/>
    </row>
    <row r="30" spans="1:13" x14ac:dyDescent="0.25">
      <c r="A30" t="s">
        <v>92</v>
      </c>
      <c r="B30" s="11"/>
      <c r="C30" s="11"/>
      <c r="D30" s="11"/>
      <c r="E30" t="s">
        <v>105</v>
      </c>
      <c r="F30" s="11"/>
      <c r="G30" t="s">
        <v>106</v>
      </c>
      <c r="H30" s="11"/>
      <c r="I30" t="s">
        <v>100</v>
      </c>
      <c r="J30" s="11"/>
      <c r="K30" s="11"/>
      <c r="L30" s="11"/>
      <c r="M30" s="11"/>
    </row>
    <row r="31" spans="1:13" x14ac:dyDescent="0.25">
      <c r="A31" s="14"/>
      <c r="B31" s="14"/>
      <c r="C31" s="14"/>
      <c r="D31" s="11"/>
      <c r="E31" s="21"/>
      <c r="F31" s="11"/>
      <c r="G31" s="17"/>
      <c r="H31" s="11"/>
      <c r="I31" s="19">
        <f>(E31*G31)</f>
        <v>0</v>
      </c>
      <c r="J31" s="11"/>
      <c r="K31" s="11"/>
      <c r="L31" s="11"/>
      <c r="M31" s="11"/>
    </row>
    <row r="32" spans="1:13" x14ac:dyDescent="0.25">
      <c r="A32" s="14"/>
      <c r="B32" s="14"/>
      <c r="C32" s="14"/>
      <c r="D32" s="11"/>
      <c r="E32" s="21"/>
      <c r="F32" s="11"/>
      <c r="G32" s="17"/>
      <c r="H32" s="11"/>
      <c r="I32" s="19">
        <f t="shared" ref="I32:I36" si="1">(E32*G32)</f>
        <v>0</v>
      </c>
      <c r="J32" s="11"/>
      <c r="K32" s="11"/>
      <c r="L32" s="11"/>
      <c r="M32" s="11"/>
    </row>
    <row r="33" spans="1:13" x14ac:dyDescent="0.25">
      <c r="A33" s="14"/>
      <c r="B33" s="14"/>
      <c r="C33" s="14"/>
      <c r="D33" s="11"/>
      <c r="E33" s="21"/>
      <c r="F33" s="11"/>
      <c r="G33" s="17"/>
      <c r="H33" s="11"/>
      <c r="I33" s="19">
        <f t="shared" si="1"/>
        <v>0</v>
      </c>
      <c r="J33" s="11"/>
      <c r="K33" s="11"/>
      <c r="L33" s="11"/>
      <c r="M33" s="11"/>
    </row>
    <row r="34" spans="1:13" x14ac:dyDescent="0.25">
      <c r="A34" s="14"/>
      <c r="B34" s="14"/>
      <c r="C34" s="14"/>
      <c r="D34" s="11"/>
      <c r="E34" s="21"/>
      <c r="F34" s="11"/>
      <c r="G34" s="17"/>
      <c r="H34" s="11"/>
      <c r="I34" s="19">
        <f t="shared" si="1"/>
        <v>0</v>
      </c>
      <c r="J34" s="11"/>
      <c r="K34" s="11"/>
      <c r="L34" s="11"/>
      <c r="M34" s="11"/>
    </row>
    <row r="35" spans="1:13" x14ac:dyDescent="0.25">
      <c r="A35" s="14"/>
      <c r="B35" s="14"/>
      <c r="C35" s="14"/>
      <c r="D35" s="11"/>
      <c r="E35" s="21"/>
      <c r="F35" s="11"/>
      <c r="G35" s="17"/>
      <c r="H35" s="11"/>
      <c r="I35" s="19">
        <f t="shared" si="1"/>
        <v>0</v>
      </c>
      <c r="J35" s="11"/>
      <c r="K35" s="11"/>
      <c r="L35" s="11"/>
      <c r="M35" s="11"/>
    </row>
    <row r="36" spans="1:13" x14ac:dyDescent="0.25">
      <c r="A36" s="14"/>
      <c r="B36" s="14"/>
      <c r="C36" s="14"/>
      <c r="D36" s="11"/>
      <c r="E36" s="21"/>
      <c r="F36" s="11"/>
      <c r="G36" s="17"/>
      <c r="H36" s="11"/>
      <c r="I36" s="19">
        <f t="shared" si="1"/>
        <v>0</v>
      </c>
      <c r="J36" s="11"/>
      <c r="K36" s="11"/>
      <c r="L36" s="4" t="s">
        <v>95</v>
      </c>
      <c r="M36" s="19">
        <f>SUM(I31:I36)</f>
        <v>0</v>
      </c>
    </row>
    <row r="37" spans="1:13" x14ac:dyDescent="0.25">
      <c r="A37" s="11"/>
      <c r="B37" s="11"/>
      <c r="C37" s="11"/>
      <c r="D37" s="11"/>
      <c r="E37" s="11"/>
      <c r="F37" s="18"/>
      <c r="G37" s="11"/>
      <c r="H37" s="18"/>
      <c r="I37" s="11"/>
      <c r="J37" s="11"/>
      <c r="K37" s="18"/>
      <c r="L37" s="11"/>
      <c r="M37" s="11"/>
    </row>
    <row r="38" spans="1:13" x14ac:dyDescent="0.25">
      <c r="A38" s="6" t="s">
        <v>107</v>
      </c>
      <c r="B38" s="11"/>
      <c r="C38" s="11"/>
      <c r="D38" s="11"/>
      <c r="E38" s="11"/>
      <c r="F38" s="18"/>
      <c r="G38" s="22"/>
      <c r="H38" s="22"/>
      <c r="I38" s="22"/>
      <c r="J38" s="11"/>
      <c r="K38" s="18"/>
      <c r="L38" s="11"/>
      <c r="M38" s="11"/>
    </row>
    <row r="39" spans="1:13" x14ac:dyDescent="0.25">
      <c r="A39" s="11"/>
      <c r="B39" s="11"/>
      <c r="C39" s="11"/>
      <c r="D39" s="11"/>
      <c r="E39" s="11"/>
      <c r="F39" s="18"/>
      <c r="G39" s="11"/>
      <c r="H39" s="18"/>
      <c r="I39" s="11"/>
      <c r="J39" s="11"/>
      <c r="K39" s="18"/>
      <c r="L39" s="11"/>
      <c r="M39" s="11"/>
    </row>
    <row r="40" spans="1:13" x14ac:dyDescent="0.25">
      <c r="A40" s="4" t="s">
        <v>11</v>
      </c>
      <c r="B40" s="11"/>
      <c r="C40" s="11"/>
      <c r="D40" s="11"/>
      <c r="E40" s="11"/>
      <c r="F40" s="11"/>
      <c r="G40" s="11"/>
      <c r="H40" s="11"/>
      <c r="I40" s="11"/>
      <c r="J40" s="11"/>
      <c r="K40" s="11"/>
      <c r="L40" s="11"/>
      <c r="M40" s="11"/>
    </row>
    <row r="41" spans="1:13" x14ac:dyDescent="0.25">
      <c r="A41" s="6" t="s">
        <v>108</v>
      </c>
      <c r="B41" s="11"/>
      <c r="C41" s="11"/>
      <c r="D41" s="11"/>
      <c r="E41" s="11"/>
      <c r="F41" s="11"/>
      <c r="G41" s="11"/>
      <c r="H41" s="11"/>
      <c r="I41" s="11"/>
      <c r="J41" s="11"/>
      <c r="K41" s="11"/>
      <c r="L41" s="11"/>
      <c r="M41" s="11"/>
    </row>
    <row r="42" spans="1:13" x14ac:dyDescent="0.25">
      <c r="A42" t="s">
        <v>109</v>
      </c>
      <c r="B42" s="11"/>
      <c r="C42" s="11"/>
      <c r="D42" t="s">
        <v>110</v>
      </c>
      <c r="E42" s="11"/>
      <c r="F42" t="s">
        <v>111</v>
      </c>
      <c r="G42" s="11"/>
      <c r="H42" t="s">
        <v>112</v>
      </c>
      <c r="I42" s="11"/>
      <c r="J42" t="s">
        <v>113</v>
      </c>
      <c r="K42" s="11"/>
      <c r="L42" s="11"/>
      <c r="M42" s="11"/>
    </row>
    <row r="43" spans="1:13" x14ac:dyDescent="0.25">
      <c r="A43" s="23"/>
      <c r="B43" s="23"/>
      <c r="C43" s="11"/>
      <c r="D43" s="21"/>
      <c r="E43" s="11"/>
      <c r="F43" s="21"/>
      <c r="G43" s="11"/>
      <c r="H43" s="17"/>
      <c r="I43" s="18"/>
      <c r="J43" s="19" t="b">
        <f>IF(H43="RV",(D43*F43)*(0.4),IF(H43="PV",(D43*F43)*(0.18)))</f>
        <v>0</v>
      </c>
      <c r="K43" s="11"/>
      <c r="L43" s="11"/>
      <c r="M43" s="11"/>
    </row>
    <row r="44" spans="1:13" x14ac:dyDescent="0.25">
      <c r="A44" s="23"/>
      <c r="B44" s="23"/>
      <c r="C44" s="11"/>
      <c r="D44" s="21"/>
      <c r="E44" s="11"/>
      <c r="F44" s="21"/>
      <c r="G44" s="11"/>
      <c r="H44" s="17"/>
      <c r="I44" s="18"/>
      <c r="J44" s="19" t="b">
        <f t="shared" ref="J44:J52" si="2">IF(H44="RV",(D44*F44)*(0.4),IF(H44="PV",(D44*F44)*(0.18)))</f>
        <v>0</v>
      </c>
      <c r="K44" s="11"/>
      <c r="L44" s="11"/>
      <c r="M44" s="11"/>
    </row>
    <row r="45" spans="1:13" x14ac:dyDescent="0.25">
      <c r="A45" s="23"/>
      <c r="B45" s="23"/>
      <c r="C45" s="11"/>
      <c r="D45" s="21"/>
      <c r="E45" s="11"/>
      <c r="F45" s="21"/>
      <c r="G45" s="11"/>
      <c r="H45" s="17"/>
      <c r="I45" s="18"/>
      <c r="J45" s="19" t="b">
        <f t="shared" si="2"/>
        <v>0</v>
      </c>
      <c r="K45" s="11"/>
      <c r="L45" s="11"/>
      <c r="M45" s="11"/>
    </row>
    <row r="46" spans="1:13" x14ac:dyDescent="0.25">
      <c r="A46" s="23"/>
      <c r="B46" s="23"/>
      <c r="C46" s="11"/>
      <c r="D46" s="21"/>
      <c r="E46" s="11"/>
      <c r="F46" s="21"/>
      <c r="G46" s="11"/>
      <c r="H46" s="17"/>
      <c r="I46" s="18"/>
      <c r="J46" s="19" t="b">
        <f t="shared" si="2"/>
        <v>0</v>
      </c>
      <c r="K46" s="11"/>
      <c r="L46" s="11"/>
      <c r="M46" s="11"/>
    </row>
    <row r="47" spans="1:13" x14ac:dyDescent="0.25">
      <c r="A47" s="23"/>
      <c r="B47" s="23"/>
      <c r="C47" s="11"/>
      <c r="D47" s="21"/>
      <c r="E47" s="11"/>
      <c r="F47" s="21"/>
      <c r="G47" s="11"/>
      <c r="H47" s="17"/>
      <c r="I47" s="18"/>
      <c r="J47" s="19" t="b">
        <f t="shared" si="2"/>
        <v>0</v>
      </c>
      <c r="K47" s="11"/>
      <c r="L47" s="11"/>
      <c r="M47" s="11"/>
    </row>
    <row r="48" spans="1:13" x14ac:dyDescent="0.25">
      <c r="A48" s="23"/>
      <c r="B48" s="23"/>
      <c r="C48" s="11"/>
      <c r="D48" s="21"/>
      <c r="E48" s="11"/>
      <c r="F48" s="21"/>
      <c r="G48" s="11"/>
      <c r="H48" s="17"/>
      <c r="I48" s="18"/>
      <c r="J48" s="19" t="b">
        <f t="shared" si="2"/>
        <v>0</v>
      </c>
      <c r="K48" s="11"/>
      <c r="L48" s="11"/>
      <c r="M48" s="11"/>
    </row>
    <row r="49" spans="1:13" x14ac:dyDescent="0.25">
      <c r="A49" s="23"/>
      <c r="B49" s="23"/>
      <c r="C49" s="11"/>
      <c r="D49" s="21"/>
      <c r="E49" s="11"/>
      <c r="F49" s="21"/>
      <c r="G49" s="11"/>
      <c r="H49" s="17"/>
      <c r="I49" s="18"/>
      <c r="J49" s="19" t="b">
        <f t="shared" si="2"/>
        <v>0</v>
      </c>
      <c r="K49" s="11"/>
      <c r="L49" s="11"/>
      <c r="M49" s="11"/>
    </row>
    <row r="50" spans="1:13" x14ac:dyDescent="0.25">
      <c r="A50" s="23"/>
      <c r="B50" s="23"/>
      <c r="C50" s="11"/>
      <c r="D50" s="21"/>
      <c r="E50" s="11"/>
      <c r="F50" s="21"/>
      <c r="G50" s="11"/>
      <c r="H50" s="17"/>
      <c r="I50" s="18"/>
      <c r="J50" s="19" t="b">
        <f t="shared" si="2"/>
        <v>0</v>
      </c>
      <c r="K50" s="11"/>
      <c r="L50" s="11"/>
      <c r="M50" s="11"/>
    </row>
    <row r="51" spans="1:13" x14ac:dyDescent="0.25">
      <c r="A51" s="23"/>
      <c r="B51" s="23"/>
      <c r="C51" s="11"/>
      <c r="D51" s="21"/>
      <c r="E51" s="11"/>
      <c r="F51" s="21"/>
      <c r="G51" s="11"/>
      <c r="H51" s="17"/>
      <c r="I51" s="18"/>
      <c r="J51" s="19" t="b">
        <f t="shared" si="2"/>
        <v>0</v>
      </c>
      <c r="K51" s="11"/>
      <c r="L51" s="11"/>
      <c r="M51" s="11"/>
    </row>
    <row r="52" spans="1:13" x14ac:dyDescent="0.25">
      <c r="A52" s="23"/>
      <c r="B52" s="23"/>
      <c r="C52" s="11"/>
      <c r="D52" s="21"/>
      <c r="E52" s="11"/>
      <c r="F52" s="21"/>
      <c r="G52" s="11"/>
      <c r="H52" s="17"/>
      <c r="I52" s="18"/>
      <c r="J52" s="19" t="b">
        <f t="shared" si="2"/>
        <v>0</v>
      </c>
      <c r="K52" s="11"/>
      <c r="L52" s="4" t="s">
        <v>95</v>
      </c>
      <c r="M52" s="19">
        <f>SUM(J43:J52)</f>
        <v>0</v>
      </c>
    </row>
    <row r="53" spans="1:13" x14ac:dyDescent="0.25">
      <c r="A53" s="11"/>
      <c r="B53" s="11"/>
      <c r="C53" s="11"/>
      <c r="D53" s="11"/>
      <c r="E53" s="11"/>
      <c r="F53" s="11"/>
      <c r="G53" s="11"/>
      <c r="H53" s="18"/>
      <c r="I53" s="18"/>
      <c r="J53" s="11"/>
      <c r="K53" s="18"/>
      <c r="L53" s="11"/>
      <c r="M53" s="11"/>
    </row>
    <row r="54" spans="1:13" x14ac:dyDescent="0.25">
      <c r="A54" s="4" t="s">
        <v>13</v>
      </c>
      <c r="B54" s="11"/>
      <c r="C54" s="11"/>
      <c r="D54" s="11"/>
      <c r="E54" s="11"/>
      <c r="F54" s="11"/>
      <c r="G54" s="11"/>
      <c r="H54" s="11"/>
      <c r="I54" s="11"/>
      <c r="J54" s="18"/>
      <c r="K54" s="11"/>
      <c r="L54" s="11"/>
      <c r="M54" s="11"/>
    </row>
    <row r="55" spans="1:13" x14ac:dyDescent="0.25">
      <c r="A55" t="s">
        <v>109</v>
      </c>
      <c r="B55" s="11"/>
      <c r="C55" s="11"/>
      <c r="D55" t="s">
        <v>114</v>
      </c>
      <c r="E55" s="11"/>
      <c r="F55" s="24" t="s">
        <v>115</v>
      </c>
      <c r="G55" s="11"/>
      <c r="H55" s="24" t="s">
        <v>116</v>
      </c>
      <c r="I55" s="11"/>
      <c r="J55" s="24" t="s">
        <v>113</v>
      </c>
      <c r="K55" s="11"/>
      <c r="L55" s="11"/>
      <c r="M55" s="11"/>
    </row>
    <row r="56" spans="1:13" x14ac:dyDescent="0.25">
      <c r="A56" s="14"/>
      <c r="B56" s="14"/>
      <c r="C56" s="11"/>
      <c r="D56" s="21"/>
      <c r="E56" s="11"/>
      <c r="F56" s="17"/>
      <c r="G56" s="11"/>
      <c r="H56" s="17"/>
      <c r="I56" s="11"/>
      <c r="J56" s="19">
        <f>(D56*F56*H56)</f>
        <v>0</v>
      </c>
      <c r="K56" s="11"/>
      <c r="L56" s="11"/>
      <c r="M56" s="11"/>
    </row>
    <row r="57" spans="1:13" x14ac:dyDescent="0.25">
      <c r="A57" s="14"/>
      <c r="B57" s="14"/>
      <c r="C57" s="11"/>
      <c r="D57" s="21"/>
      <c r="E57" s="11"/>
      <c r="F57" s="17"/>
      <c r="G57" s="11"/>
      <c r="H57" s="17"/>
      <c r="I57" s="11"/>
      <c r="J57" s="19">
        <f t="shared" ref="J57:J62" si="3">(D57*F57*H57)</f>
        <v>0</v>
      </c>
      <c r="K57" s="11"/>
      <c r="L57" s="11"/>
      <c r="M57" s="11"/>
    </row>
    <row r="58" spans="1:13" x14ac:dyDescent="0.25">
      <c r="A58" s="14"/>
      <c r="B58" s="14"/>
      <c r="C58" s="11"/>
      <c r="D58" s="21"/>
      <c r="E58" s="11"/>
      <c r="F58" s="17"/>
      <c r="G58" s="11"/>
      <c r="H58" s="17"/>
      <c r="I58" s="11"/>
      <c r="J58" s="19">
        <f t="shared" si="3"/>
        <v>0</v>
      </c>
      <c r="K58" s="11"/>
      <c r="L58" s="11"/>
      <c r="M58" s="11"/>
    </row>
    <row r="59" spans="1:13" x14ac:dyDescent="0.25">
      <c r="A59" s="14"/>
      <c r="B59" s="14"/>
      <c r="C59" s="11"/>
      <c r="D59" s="21"/>
      <c r="E59" s="11"/>
      <c r="F59" s="17"/>
      <c r="G59" s="11"/>
      <c r="H59" s="17"/>
      <c r="I59" s="11"/>
      <c r="J59" s="19">
        <f t="shared" si="3"/>
        <v>0</v>
      </c>
      <c r="K59" s="18"/>
      <c r="L59" s="11"/>
      <c r="M59" s="11"/>
    </row>
    <row r="60" spans="1:13" x14ac:dyDescent="0.25">
      <c r="A60" s="14"/>
      <c r="B60" s="14"/>
      <c r="C60" s="11"/>
      <c r="D60" s="21"/>
      <c r="E60" s="11"/>
      <c r="F60" s="21"/>
      <c r="G60" s="11"/>
      <c r="H60" s="17"/>
      <c r="I60" s="11"/>
      <c r="J60" s="19">
        <f t="shared" si="3"/>
        <v>0</v>
      </c>
      <c r="K60" s="11"/>
      <c r="L60" s="11"/>
      <c r="M60" s="11"/>
    </row>
    <row r="61" spans="1:13" x14ac:dyDescent="0.25">
      <c r="A61" s="14"/>
      <c r="B61" s="14"/>
      <c r="C61" s="11"/>
      <c r="D61" s="21"/>
      <c r="E61" s="11"/>
      <c r="F61" s="21"/>
      <c r="G61" s="11"/>
      <c r="H61" s="17"/>
      <c r="I61" s="11"/>
      <c r="J61" s="19">
        <f t="shared" si="3"/>
        <v>0</v>
      </c>
      <c r="K61" s="11"/>
      <c r="L61" s="11"/>
      <c r="M61" s="11"/>
    </row>
    <row r="62" spans="1:13" x14ac:dyDescent="0.25">
      <c r="A62" s="14"/>
      <c r="B62" s="14"/>
      <c r="C62" s="11"/>
      <c r="D62" s="17"/>
      <c r="E62" s="11"/>
      <c r="F62" s="21"/>
      <c r="G62" s="11"/>
      <c r="H62" s="17"/>
      <c r="I62" s="11"/>
      <c r="J62" s="19">
        <f t="shared" si="3"/>
        <v>0</v>
      </c>
      <c r="K62" s="18"/>
      <c r="L62" s="4" t="s">
        <v>95</v>
      </c>
      <c r="M62" s="19">
        <f>SUM(J56:J62)</f>
        <v>0</v>
      </c>
    </row>
    <row r="63" spans="1:13" x14ac:dyDescent="0.25">
      <c r="A63" s="11"/>
      <c r="B63" s="11"/>
      <c r="C63" s="11"/>
      <c r="D63" s="18"/>
      <c r="E63" s="11"/>
      <c r="F63" s="11"/>
      <c r="G63" s="11"/>
      <c r="H63" s="11"/>
      <c r="I63" s="11"/>
      <c r="J63" s="18"/>
      <c r="K63" s="18"/>
      <c r="L63" s="11"/>
      <c r="M63" s="11"/>
    </row>
    <row r="64" spans="1:13" x14ac:dyDescent="0.25">
      <c r="A64" s="4" t="s">
        <v>15</v>
      </c>
      <c r="B64" s="11"/>
      <c r="C64" s="11"/>
      <c r="D64" s="18"/>
      <c r="E64" s="11"/>
      <c r="F64" s="11"/>
      <c r="G64" s="11"/>
      <c r="H64" s="11"/>
      <c r="I64" s="11"/>
      <c r="J64" s="18"/>
      <c r="K64" s="18"/>
      <c r="L64" s="11"/>
      <c r="M64" s="11"/>
    </row>
    <row r="65" spans="1:13" x14ac:dyDescent="0.25">
      <c r="A65" t="s">
        <v>92</v>
      </c>
      <c r="B65" s="11"/>
      <c r="C65" s="11"/>
      <c r="D65" s="11"/>
      <c r="E65" s="24" t="s">
        <v>117</v>
      </c>
      <c r="F65" s="11"/>
      <c r="G65" s="11"/>
      <c r="H65" s="11"/>
      <c r="I65" s="11"/>
      <c r="J65" s="11"/>
      <c r="K65" s="18"/>
      <c r="L65" s="11"/>
      <c r="M65" s="11"/>
    </row>
    <row r="66" spans="1:13" x14ac:dyDescent="0.25">
      <c r="A66" s="14"/>
      <c r="B66" s="14"/>
      <c r="C66" s="14"/>
      <c r="D66" s="11"/>
      <c r="E66" s="17"/>
      <c r="F66" s="11"/>
      <c r="G66" s="11"/>
      <c r="H66" s="11"/>
      <c r="I66" s="11"/>
      <c r="J66" s="11"/>
      <c r="K66" s="11"/>
      <c r="L66" s="11"/>
      <c r="M66" s="11"/>
    </row>
    <row r="67" spans="1:13" x14ac:dyDescent="0.25">
      <c r="A67" s="14"/>
      <c r="B67" s="14"/>
      <c r="C67" s="14"/>
      <c r="D67" s="11"/>
      <c r="E67" s="17"/>
      <c r="F67" s="11"/>
      <c r="G67" s="11"/>
      <c r="H67" s="11"/>
      <c r="I67" s="11"/>
      <c r="J67" s="11"/>
      <c r="K67" s="11"/>
      <c r="L67" s="11"/>
      <c r="M67" s="11"/>
    </row>
    <row r="68" spans="1:13" x14ac:dyDescent="0.25">
      <c r="A68" s="14"/>
      <c r="B68" s="14"/>
      <c r="C68" s="14"/>
      <c r="D68" s="11"/>
      <c r="E68" s="17"/>
      <c r="F68" s="11"/>
      <c r="G68" s="11"/>
      <c r="H68" s="11"/>
      <c r="I68" s="11"/>
      <c r="J68" s="11"/>
      <c r="K68" s="11"/>
      <c r="L68" s="11"/>
      <c r="M68" s="11"/>
    </row>
    <row r="69" spans="1:13" x14ac:dyDescent="0.25">
      <c r="A69" s="14"/>
      <c r="B69" s="14"/>
      <c r="C69" s="14"/>
      <c r="D69" s="11"/>
      <c r="E69" s="17"/>
      <c r="F69" s="11"/>
      <c r="G69" s="11"/>
      <c r="H69" s="11"/>
      <c r="I69" s="18"/>
      <c r="J69" s="11"/>
      <c r="K69" s="18"/>
      <c r="L69" s="11"/>
      <c r="M69" s="11"/>
    </row>
    <row r="70" spans="1:13" x14ac:dyDescent="0.25">
      <c r="A70" s="14"/>
      <c r="B70" s="14"/>
      <c r="C70" s="14"/>
      <c r="D70" s="11"/>
      <c r="E70" s="17"/>
      <c r="F70" s="11"/>
      <c r="G70" s="11"/>
      <c r="H70" s="11"/>
      <c r="I70" s="18"/>
      <c r="J70" s="11"/>
      <c r="K70" s="18"/>
      <c r="L70" s="11"/>
      <c r="M70" s="11"/>
    </row>
    <row r="71" spans="1:13" x14ac:dyDescent="0.25">
      <c r="A71" s="14"/>
      <c r="B71" s="14"/>
      <c r="C71" s="14"/>
      <c r="D71" s="11"/>
      <c r="E71" s="17"/>
      <c r="F71" s="11"/>
      <c r="G71" s="11"/>
      <c r="H71" s="11"/>
      <c r="I71" s="18"/>
      <c r="J71" s="11"/>
      <c r="K71" s="18"/>
      <c r="L71" s="11"/>
      <c r="M71" s="11"/>
    </row>
    <row r="72" spans="1:13" x14ac:dyDescent="0.25">
      <c r="A72" s="14"/>
      <c r="B72" s="14"/>
      <c r="C72" s="14"/>
      <c r="D72" s="11"/>
      <c r="E72" s="17"/>
      <c r="F72" s="11"/>
      <c r="G72" s="11"/>
      <c r="H72" s="11"/>
      <c r="I72" s="18"/>
      <c r="J72" s="11"/>
      <c r="K72" s="18"/>
      <c r="L72" s="11"/>
      <c r="M72" s="11"/>
    </row>
    <row r="73" spans="1:13" x14ac:dyDescent="0.25">
      <c r="A73" s="14"/>
      <c r="B73" s="14"/>
      <c r="C73" s="14"/>
      <c r="D73" s="11"/>
      <c r="E73" s="17"/>
      <c r="F73" s="11"/>
      <c r="G73" s="11"/>
      <c r="H73" s="11"/>
      <c r="I73" s="11"/>
      <c r="J73" s="11"/>
      <c r="K73" s="11"/>
      <c r="L73" s="4" t="s">
        <v>95</v>
      </c>
      <c r="M73" s="19">
        <f>SUM(E66:E73)</f>
        <v>0</v>
      </c>
    </row>
    <row r="74" spans="1:13" x14ac:dyDescent="0.25">
      <c r="A74" s="11"/>
      <c r="B74" s="11"/>
      <c r="C74" s="11"/>
      <c r="D74" s="11"/>
      <c r="E74" s="11"/>
      <c r="F74" s="11"/>
      <c r="G74" s="11"/>
      <c r="H74" s="11"/>
      <c r="I74" s="11"/>
      <c r="J74" s="11"/>
      <c r="K74" s="11"/>
      <c r="L74" s="11"/>
      <c r="M74" s="11"/>
    </row>
    <row r="75" spans="1:13" x14ac:dyDescent="0.25">
      <c r="A75" s="4" t="s">
        <v>17</v>
      </c>
      <c r="B75" s="11"/>
      <c r="C75" s="11"/>
      <c r="D75" s="11"/>
      <c r="E75" s="11"/>
      <c r="F75" s="11"/>
      <c r="G75" s="11"/>
      <c r="H75" s="11"/>
      <c r="I75" s="11"/>
      <c r="J75" s="11"/>
      <c r="K75" s="11"/>
      <c r="L75" s="11"/>
      <c r="M75" s="11"/>
    </row>
    <row r="76" spans="1:13" x14ac:dyDescent="0.25">
      <c r="A76" t="s">
        <v>118</v>
      </c>
      <c r="B76" s="11"/>
      <c r="C76" s="11"/>
      <c r="D76" s="24" t="s">
        <v>119</v>
      </c>
      <c r="E76" s="11"/>
      <c r="F76" t="s">
        <v>120</v>
      </c>
      <c r="G76" s="11"/>
      <c r="H76" t="s">
        <v>100</v>
      </c>
      <c r="I76" s="11"/>
      <c r="J76" s="18"/>
      <c r="K76" s="18"/>
      <c r="L76" s="11"/>
      <c r="M76" s="11"/>
    </row>
    <row r="77" spans="1:13" x14ac:dyDescent="0.25">
      <c r="A77" s="17"/>
      <c r="B77" s="11"/>
      <c r="C77" s="11"/>
      <c r="D77" s="25"/>
      <c r="E77" s="11"/>
      <c r="F77" s="21"/>
      <c r="G77" s="11"/>
      <c r="H77" s="19">
        <f>(A77*D77*F77)</f>
        <v>0</v>
      </c>
      <c r="I77" s="11"/>
      <c r="J77" s="18"/>
      <c r="K77" s="18"/>
      <c r="L77" s="11"/>
      <c r="M77" s="11"/>
    </row>
    <row r="78" spans="1:13" x14ac:dyDescent="0.25">
      <c r="A78" s="17"/>
      <c r="B78" s="11"/>
      <c r="C78" s="11"/>
      <c r="D78" s="25"/>
      <c r="E78" s="11"/>
      <c r="F78" s="21"/>
      <c r="G78" s="11"/>
      <c r="H78" s="19">
        <f t="shared" ref="H78:H80" si="4">(A78*D78*F78)</f>
        <v>0</v>
      </c>
      <c r="I78" s="11"/>
      <c r="J78" s="18"/>
      <c r="K78" s="18"/>
      <c r="L78" s="11"/>
      <c r="M78" s="11"/>
    </row>
    <row r="79" spans="1:13" x14ac:dyDescent="0.25">
      <c r="A79" s="17"/>
      <c r="B79" s="11"/>
      <c r="C79" s="11"/>
      <c r="D79" s="25"/>
      <c r="E79" s="11"/>
      <c r="F79" s="21"/>
      <c r="G79" s="11"/>
      <c r="H79" s="19">
        <f t="shared" si="4"/>
        <v>0</v>
      </c>
      <c r="I79" s="11"/>
      <c r="J79" s="18"/>
      <c r="K79" s="18"/>
      <c r="L79" s="11"/>
      <c r="M79" s="11"/>
    </row>
    <row r="80" spans="1:13" x14ac:dyDescent="0.25">
      <c r="A80" s="17"/>
      <c r="B80" s="11"/>
      <c r="C80" s="11"/>
      <c r="D80" s="25"/>
      <c r="E80" s="11"/>
      <c r="F80" s="21"/>
      <c r="G80" s="11"/>
      <c r="H80" s="19">
        <f t="shared" si="4"/>
        <v>0</v>
      </c>
      <c r="I80" s="11"/>
      <c r="J80" s="18"/>
      <c r="K80" s="18"/>
      <c r="L80" s="4" t="s">
        <v>95</v>
      </c>
      <c r="M80" s="19">
        <f>SUM(H77:H80)</f>
        <v>0</v>
      </c>
    </row>
    <row r="81" spans="1:13" x14ac:dyDescent="0.25">
      <c r="A81" s="11"/>
      <c r="B81" s="11"/>
      <c r="C81" s="11"/>
      <c r="D81" s="18"/>
      <c r="E81" s="11"/>
      <c r="F81" s="11"/>
      <c r="G81" s="11"/>
      <c r="H81" s="11"/>
      <c r="I81" s="11"/>
      <c r="J81" s="11"/>
      <c r="K81" s="11"/>
      <c r="L81" s="11"/>
      <c r="M81" s="11"/>
    </row>
    <row r="82" spans="1:13" x14ac:dyDescent="0.25">
      <c r="A82" s="4" t="s">
        <v>19</v>
      </c>
      <c r="B82" s="11"/>
      <c r="C82" s="11"/>
      <c r="D82" s="18"/>
      <c r="E82" s="11"/>
      <c r="F82" s="11"/>
      <c r="G82" s="11"/>
      <c r="H82" s="11"/>
      <c r="I82" s="11"/>
      <c r="J82" s="11"/>
      <c r="K82" s="11"/>
      <c r="L82" s="11"/>
      <c r="M82" s="11"/>
    </row>
    <row r="83" spans="1:13" x14ac:dyDescent="0.25">
      <c r="A83" t="s">
        <v>121</v>
      </c>
      <c r="B83" s="11"/>
      <c r="C83" s="11"/>
      <c r="D83" s="18"/>
      <c r="E83" s="11"/>
      <c r="F83" s="11"/>
      <c r="G83" s="11"/>
      <c r="H83" s="21"/>
      <c r="I83" s="11"/>
      <c r="J83" s="11"/>
      <c r="K83" s="11"/>
      <c r="L83" s="4" t="s">
        <v>95</v>
      </c>
      <c r="M83" s="19">
        <f>(H83*55)</f>
        <v>0</v>
      </c>
    </row>
    <row r="84" spans="1:13" x14ac:dyDescent="0.25">
      <c r="A84" s="11"/>
      <c r="B84" s="11"/>
      <c r="C84" s="11"/>
      <c r="D84" s="18"/>
      <c r="E84" s="11"/>
      <c r="F84" s="11"/>
      <c r="G84" s="11"/>
      <c r="H84" s="11"/>
      <c r="I84" s="11"/>
      <c r="J84" s="11"/>
      <c r="K84" s="11"/>
      <c r="L84" s="11"/>
      <c r="M84" s="11"/>
    </row>
    <row r="85" spans="1:13" x14ac:dyDescent="0.25">
      <c r="A85" s="4" t="s">
        <v>21</v>
      </c>
      <c r="B85" s="11"/>
      <c r="C85" s="11"/>
      <c r="D85" s="18"/>
      <c r="E85" s="11"/>
      <c r="F85" s="11"/>
      <c r="G85" s="11"/>
      <c r="H85" s="11"/>
      <c r="I85" s="11"/>
      <c r="J85" s="11"/>
      <c r="K85" s="18"/>
      <c r="L85" s="11"/>
      <c r="M85" s="11"/>
    </row>
    <row r="86" spans="1:13" x14ac:dyDescent="0.25">
      <c r="A86" t="s">
        <v>92</v>
      </c>
      <c r="B86" s="11"/>
      <c r="C86" s="11"/>
      <c r="D86" s="11"/>
      <c r="E86" s="11"/>
      <c r="F86" t="s">
        <v>117</v>
      </c>
      <c r="G86" s="11"/>
      <c r="H86" s="11"/>
      <c r="I86" s="11"/>
      <c r="J86" s="11"/>
      <c r="K86" s="11"/>
      <c r="L86" s="11"/>
      <c r="M86" s="11"/>
    </row>
    <row r="87" spans="1:13" x14ac:dyDescent="0.25">
      <c r="A87" s="14"/>
      <c r="B87" s="14"/>
      <c r="C87" s="14"/>
      <c r="D87" s="11"/>
      <c r="E87" s="11"/>
      <c r="F87" s="17"/>
      <c r="G87" s="11"/>
      <c r="H87" s="11"/>
      <c r="I87" s="11"/>
      <c r="J87" s="11"/>
      <c r="K87" s="11"/>
      <c r="L87" s="11"/>
      <c r="M87" s="11"/>
    </row>
    <row r="88" spans="1:13" x14ac:dyDescent="0.25">
      <c r="A88" s="14"/>
      <c r="B88" s="14"/>
      <c r="C88" s="14"/>
      <c r="D88" s="11"/>
      <c r="E88" s="11"/>
      <c r="F88" s="17"/>
      <c r="G88" s="11"/>
      <c r="H88" s="11"/>
      <c r="I88" s="11"/>
      <c r="J88" s="11"/>
      <c r="K88" s="11"/>
      <c r="L88" s="11"/>
      <c r="M88" s="11"/>
    </row>
    <row r="89" spans="1:13" x14ac:dyDescent="0.25">
      <c r="A89" s="14"/>
      <c r="B89" s="14"/>
      <c r="C89" s="14"/>
      <c r="D89" s="11"/>
      <c r="E89" s="11"/>
      <c r="F89" s="17"/>
      <c r="G89" s="11"/>
      <c r="H89" s="11"/>
      <c r="I89" s="11"/>
      <c r="J89" s="11"/>
      <c r="K89" s="11"/>
      <c r="L89" s="11"/>
      <c r="M89" s="11"/>
    </row>
    <row r="90" spans="1:13" x14ac:dyDescent="0.25">
      <c r="A90" s="14"/>
      <c r="B90" s="14"/>
      <c r="C90" s="14"/>
      <c r="D90" s="11"/>
      <c r="E90" s="11"/>
      <c r="F90" s="17"/>
      <c r="G90" s="11"/>
      <c r="H90" s="11"/>
      <c r="I90" s="11"/>
      <c r="J90" s="11"/>
      <c r="K90" s="11"/>
      <c r="L90" s="11"/>
      <c r="M90" s="11"/>
    </row>
    <row r="91" spans="1:13" x14ac:dyDescent="0.25">
      <c r="A91" s="14"/>
      <c r="B91" s="14"/>
      <c r="C91" s="14"/>
      <c r="D91" s="11"/>
      <c r="E91" s="11"/>
      <c r="F91" s="17"/>
      <c r="G91" s="11"/>
      <c r="H91" s="11"/>
      <c r="I91" s="11"/>
      <c r="J91" s="11"/>
      <c r="K91" s="11"/>
      <c r="L91" s="11"/>
      <c r="M91" s="11"/>
    </row>
    <row r="92" spans="1:13" x14ac:dyDescent="0.25">
      <c r="A92" s="14"/>
      <c r="B92" s="14"/>
      <c r="C92" s="14"/>
      <c r="D92" s="11"/>
      <c r="E92" s="11"/>
      <c r="F92" s="17"/>
      <c r="G92" s="11"/>
      <c r="H92" s="11"/>
      <c r="I92" s="11"/>
      <c r="J92" s="11"/>
      <c r="K92" s="11"/>
      <c r="L92" s="4" t="s">
        <v>122</v>
      </c>
      <c r="M92" s="19">
        <f>SUM(F87:F92)</f>
        <v>0</v>
      </c>
    </row>
    <row r="93" spans="1:13" x14ac:dyDescent="0.25">
      <c r="A93" s="11"/>
      <c r="B93" s="11"/>
      <c r="C93" s="11"/>
      <c r="D93" s="18"/>
      <c r="E93" s="11"/>
      <c r="F93" s="11"/>
      <c r="G93" s="11"/>
      <c r="H93" s="11"/>
      <c r="I93" s="11"/>
      <c r="J93" s="11"/>
      <c r="K93" s="18"/>
      <c r="L93" s="11"/>
      <c r="M93" s="11"/>
    </row>
    <row r="94" spans="1:13" x14ac:dyDescent="0.25">
      <c r="A94" s="11"/>
      <c r="B94" s="11"/>
      <c r="C94" s="11"/>
      <c r="D94" s="18"/>
      <c r="E94" s="11"/>
      <c r="F94" s="11"/>
      <c r="G94" s="11"/>
      <c r="H94" s="11"/>
      <c r="I94" s="11"/>
      <c r="J94" s="11"/>
      <c r="K94" s="18"/>
      <c r="L94" s="1" t="s">
        <v>123</v>
      </c>
      <c r="M94" s="19">
        <f>SUM(M14,M20,M27,M36,M52,M62,M73,M80,M83, M92)</f>
        <v>0</v>
      </c>
    </row>
    <row r="95" spans="1:13" x14ac:dyDescent="0.25">
      <c r="A95" s="11"/>
      <c r="B95" s="11"/>
      <c r="C95" s="11"/>
      <c r="D95" s="18"/>
      <c r="E95" s="11"/>
      <c r="F95" s="11"/>
      <c r="G95" s="11"/>
      <c r="H95" s="11"/>
      <c r="I95" s="11"/>
      <c r="J95" s="11"/>
      <c r="K95" s="18"/>
      <c r="L95" s="11"/>
      <c r="M95" s="11"/>
    </row>
    <row r="96" spans="1:13" x14ac:dyDescent="0.25">
      <c r="A96" s="4" t="s">
        <v>23</v>
      </c>
      <c r="B96" s="11"/>
      <c r="C96" s="11"/>
      <c r="D96" s="11"/>
      <c r="E96" s="11"/>
      <c r="F96" s="11"/>
      <c r="G96" s="11"/>
      <c r="H96" s="11"/>
      <c r="I96" s="11"/>
      <c r="J96" s="11"/>
      <c r="K96" s="11"/>
      <c r="L96" s="11"/>
      <c r="M96" s="11"/>
    </row>
    <row r="97" spans="1:13" x14ac:dyDescent="0.25">
      <c r="A97" s="11"/>
      <c r="B97" s="11"/>
      <c r="C97" s="11"/>
      <c r="D97" s="11"/>
      <c r="E97" s="11"/>
      <c r="F97" s="11"/>
      <c r="G97" s="11"/>
      <c r="H97" s="11"/>
      <c r="I97" s="11"/>
      <c r="J97" s="11"/>
      <c r="K97" s="11"/>
      <c r="L97" s="11"/>
      <c r="M97" s="11"/>
    </row>
    <row r="98" spans="1:13" x14ac:dyDescent="0.25">
      <c r="A98" s="33" t="s">
        <v>203</v>
      </c>
      <c r="B98" s="34"/>
      <c r="C98" s="34"/>
      <c r="D98" s="34"/>
      <c r="E98" s="34"/>
      <c r="F98" s="34"/>
      <c r="G98" s="34"/>
      <c r="H98" s="34"/>
      <c r="I98" s="34"/>
      <c r="J98" s="34"/>
      <c r="K98" s="34"/>
      <c r="L98" s="34"/>
      <c r="M98" s="34"/>
    </row>
    <row r="99" spans="1:13" x14ac:dyDescent="0.25">
      <c r="A99" s="34" t="s">
        <v>125</v>
      </c>
      <c r="B99" s="34"/>
      <c r="C99" s="34"/>
      <c r="D99" s="34" t="s">
        <v>126</v>
      </c>
      <c r="E99" s="34"/>
      <c r="F99" s="34"/>
      <c r="G99" s="34" t="s">
        <v>127</v>
      </c>
      <c r="H99" s="34"/>
      <c r="I99" s="34"/>
      <c r="J99" s="34"/>
      <c r="K99" s="34"/>
      <c r="L99" s="34"/>
      <c r="M99" s="34"/>
    </row>
    <row r="100" spans="1:13" x14ac:dyDescent="0.25">
      <c r="A100" s="35"/>
      <c r="B100" s="34"/>
      <c r="C100" s="34"/>
      <c r="D100" s="35"/>
      <c r="E100" s="34"/>
      <c r="F100" s="34"/>
      <c r="G100" s="36"/>
      <c r="H100" s="34"/>
      <c r="I100" s="34"/>
      <c r="J100" s="34"/>
      <c r="K100" s="34"/>
      <c r="L100" s="33" t="s">
        <v>95</v>
      </c>
      <c r="M100" s="37">
        <f>(A100*G100/2)+(D100*G100/2)</f>
        <v>0</v>
      </c>
    </row>
    <row r="101" spans="1:13" x14ac:dyDescent="0.25">
      <c r="A101" s="11"/>
      <c r="B101" s="11"/>
      <c r="C101" s="11"/>
      <c r="D101" s="18"/>
      <c r="E101" s="11"/>
      <c r="F101" s="11"/>
      <c r="G101" s="11"/>
      <c r="H101" s="11"/>
      <c r="I101" s="11"/>
      <c r="J101" s="11"/>
      <c r="K101" s="11"/>
      <c r="L101" s="11"/>
      <c r="M101" s="11"/>
    </row>
    <row r="102" spans="1:13" x14ac:dyDescent="0.25">
      <c r="A102" s="4" t="s">
        <v>128</v>
      </c>
      <c r="B102" s="11"/>
      <c r="C102" s="11"/>
      <c r="D102" s="18"/>
      <c r="E102" s="11"/>
      <c r="F102" s="11"/>
      <c r="G102" s="11"/>
      <c r="H102" s="11"/>
      <c r="I102" s="11"/>
      <c r="J102" s="11"/>
      <c r="K102" s="18"/>
      <c r="L102" s="11"/>
      <c r="M102" s="11"/>
    </row>
    <row r="103" spans="1:13" x14ac:dyDescent="0.25">
      <c r="A103" t="s">
        <v>129</v>
      </c>
      <c r="B103" s="11"/>
      <c r="C103" s="11"/>
      <c r="D103" s="11"/>
      <c r="E103" s="11"/>
      <c r="F103" s="11"/>
      <c r="G103" s="11"/>
      <c r="H103" s="11"/>
      <c r="I103" s="11"/>
      <c r="J103" s="11"/>
      <c r="K103" s="11"/>
      <c r="L103" s="11"/>
      <c r="M103" s="11"/>
    </row>
    <row r="104" spans="1:13" x14ac:dyDescent="0.25">
      <c r="A104" s="21"/>
      <c r="B104" s="11"/>
      <c r="C104" s="11"/>
      <c r="D104" s="11"/>
      <c r="E104" s="11"/>
      <c r="F104" s="11"/>
      <c r="G104" s="11"/>
      <c r="H104" s="11"/>
      <c r="I104" s="11"/>
      <c r="J104" s="11"/>
      <c r="K104" s="11"/>
      <c r="L104" s="4" t="s">
        <v>95</v>
      </c>
      <c r="M104" s="19" t="b">
        <f>IF(A104="Tier 1",M94*0.1,IF(A104="Tier 2",M94*0.05,IF(A104="Tier 3",M94*0.02,IF(A104="Tier 4",M94*0))))</f>
        <v>0</v>
      </c>
    </row>
    <row r="105" spans="1:13" x14ac:dyDescent="0.25">
      <c r="A105" s="11"/>
      <c r="B105" s="11"/>
      <c r="C105" s="11"/>
      <c r="D105" s="11"/>
      <c r="E105" s="11"/>
      <c r="F105" s="11"/>
      <c r="G105" s="11"/>
      <c r="H105" s="11"/>
      <c r="I105" s="11"/>
      <c r="J105" s="11"/>
      <c r="K105" s="11"/>
      <c r="L105" s="11"/>
      <c r="M105" s="11"/>
    </row>
    <row r="106" spans="1:13" x14ac:dyDescent="0.25">
      <c r="A106" s="4" t="s">
        <v>32</v>
      </c>
      <c r="B106" s="11"/>
      <c r="C106" s="11"/>
      <c r="D106" s="18"/>
      <c r="E106" s="11"/>
      <c r="F106" s="11"/>
      <c r="G106" s="11"/>
      <c r="H106" s="11"/>
      <c r="I106" s="11"/>
      <c r="J106" s="18"/>
      <c r="K106" s="18"/>
      <c r="L106" s="11"/>
      <c r="M106" s="11"/>
    </row>
    <row r="107" spans="1:13" x14ac:dyDescent="0.25">
      <c r="A107" t="s">
        <v>92</v>
      </c>
      <c r="B107" s="11"/>
      <c r="C107" s="11"/>
      <c r="D107" s="24" t="s">
        <v>130</v>
      </c>
      <c r="E107" s="11"/>
      <c r="F107" s="11"/>
      <c r="G107" s="11"/>
      <c r="H107" s="11"/>
      <c r="I107" s="11"/>
      <c r="J107" s="11"/>
      <c r="K107" s="18"/>
      <c r="L107" s="11"/>
      <c r="M107" s="11"/>
    </row>
    <row r="108" spans="1:13" x14ac:dyDescent="0.25">
      <c r="A108" s="14"/>
      <c r="B108" s="14"/>
      <c r="C108" s="11"/>
      <c r="D108" s="21"/>
      <c r="E108" s="11"/>
      <c r="F108" s="11"/>
      <c r="G108" s="11"/>
      <c r="H108" s="11"/>
      <c r="I108" s="11"/>
      <c r="J108" s="11"/>
      <c r="K108" s="11"/>
      <c r="L108" s="11"/>
      <c r="M108" s="11"/>
    </row>
    <row r="109" spans="1:13" x14ac:dyDescent="0.25">
      <c r="A109" s="14"/>
      <c r="B109" s="14"/>
      <c r="C109" s="11"/>
      <c r="D109" s="21"/>
      <c r="E109" s="11"/>
      <c r="F109" s="11"/>
      <c r="G109" s="11"/>
      <c r="H109" s="11"/>
      <c r="I109" s="11"/>
      <c r="J109" s="11"/>
      <c r="K109" s="11"/>
      <c r="L109" s="11"/>
      <c r="M109" s="11"/>
    </row>
    <row r="110" spans="1:13" x14ac:dyDescent="0.25">
      <c r="A110" s="14"/>
      <c r="B110" s="14"/>
      <c r="C110" s="11"/>
      <c r="D110" s="21"/>
      <c r="E110" s="11"/>
      <c r="F110" s="11"/>
      <c r="G110" s="11"/>
      <c r="H110" s="11"/>
      <c r="I110" s="11"/>
      <c r="J110" s="11"/>
      <c r="K110" s="11"/>
      <c r="L110" s="11"/>
      <c r="M110" s="11"/>
    </row>
    <row r="111" spans="1:13" x14ac:dyDescent="0.25">
      <c r="A111" s="14"/>
      <c r="B111" s="14"/>
      <c r="C111" s="11"/>
      <c r="D111" s="17"/>
      <c r="E111" s="11"/>
      <c r="F111" s="11"/>
      <c r="G111" s="11"/>
      <c r="H111" s="11"/>
      <c r="I111" s="11"/>
      <c r="J111" s="18"/>
      <c r="K111" s="18"/>
      <c r="L111" s="4" t="s">
        <v>95</v>
      </c>
      <c r="M111" s="19">
        <f>SUM(D108:D111)</f>
        <v>0</v>
      </c>
    </row>
    <row r="112" spans="1:13" x14ac:dyDescent="0.25">
      <c r="A112" s="11"/>
      <c r="B112" s="11"/>
      <c r="C112" s="11"/>
      <c r="D112" s="18"/>
      <c r="E112" s="11"/>
      <c r="F112" s="11"/>
      <c r="G112" s="11"/>
      <c r="H112" s="11"/>
      <c r="I112" s="11"/>
      <c r="J112" s="18"/>
      <c r="K112" s="18"/>
      <c r="L112" s="11"/>
      <c r="M112" s="11"/>
    </row>
    <row r="113" spans="1:13" x14ac:dyDescent="0.25">
      <c r="A113" s="4" t="s">
        <v>34</v>
      </c>
      <c r="B113" s="11"/>
      <c r="C113" s="11"/>
      <c r="D113" s="18"/>
      <c r="E113" s="11"/>
      <c r="F113" s="11"/>
      <c r="G113" s="11"/>
      <c r="H113" s="11"/>
      <c r="I113" s="11"/>
      <c r="J113" s="18"/>
      <c r="K113" s="18"/>
      <c r="L113" s="11"/>
      <c r="M113" s="11"/>
    </row>
    <row r="114" spans="1:13" x14ac:dyDescent="0.25">
      <c r="A114" t="s">
        <v>92</v>
      </c>
      <c r="B114" s="11"/>
      <c r="C114" s="11"/>
      <c r="D114" s="24" t="s">
        <v>130</v>
      </c>
      <c r="E114" s="11"/>
      <c r="F114" s="11"/>
      <c r="G114" s="11"/>
      <c r="H114" s="11"/>
      <c r="I114" s="11"/>
      <c r="J114" s="18"/>
      <c r="K114" s="18"/>
      <c r="L114" s="11"/>
      <c r="M114" s="11"/>
    </row>
    <row r="115" spans="1:13" x14ac:dyDescent="0.25">
      <c r="A115" s="14"/>
      <c r="B115" s="14"/>
      <c r="C115" s="11"/>
      <c r="D115" s="17"/>
      <c r="E115" s="11"/>
      <c r="F115" s="11"/>
      <c r="G115" s="11"/>
      <c r="H115" s="11"/>
      <c r="I115" s="11"/>
      <c r="J115" s="11"/>
      <c r="K115" s="18"/>
      <c r="L115" s="11"/>
      <c r="M115" s="11"/>
    </row>
    <row r="116" spans="1:13" x14ac:dyDescent="0.25">
      <c r="A116" s="14"/>
      <c r="B116" s="14"/>
      <c r="C116" s="11"/>
      <c r="D116" s="21"/>
      <c r="E116" s="11"/>
      <c r="F116" s="11"/>
      <c r="G116" s="11"/>
      <c r="H116" s="11"/>
      <c r="I116" s="11"/>
      <c r="J116" s="11"/>
      <c r="K116" s="11"/>
      <c r="L116" s="11"/>
      <c r="M116" s="11"/>
    </row>
    <row r="117" spans="1:13" x14ac:dyDescent="0.25">
      <c r="A117" s="14"/>
      <c r="B117" s="14"/>
      <c r="C117" s="11"/>
      <c r="D117" s="21"/>
      <c r="E117" s="11"/>
      <c r="F117" s="11"/>
      <c r="G117" s="11"/>
      <c r="H117" s="11"/>
      <c r="I117" s="11"/>
      <c r="J117" s="11"/>
      <c r="K117" s="11"/>
      <c r="L117" s="11"/>
      <c r="M117" s="11"/>
    </row>
    <row r="118" spans="1:13" x14ac:dyDescent="0.25">
      <c r="A118" s="14"/>
      <c r="B118" s="14"/>
      <c r="C118" s="11"/>
      <c r="D118" s="21"/>
      <c r="E118" s="11"/>
      <c r="F118" s="11"/>
      <c r="G118" s="11"/>
      <c r="H118" s="11"/>
      <c r="I118" s="11"/>
      <c r="J118" s="11"/>
      <c r="K118" s="11"/>
      <c r="L118" s="4" t="s">
        <v>95</v>
      </c>
      <c r="M118" s="19">
        <f>SUM(D115:D118)</f>
        <v>0</v>
      </c>
    </row>
    <row r="119" spans="1:13" x14ac:dyDescent="0.25">
      <c r="A119" s="11"/>
      <c r="B119" s="11"/>
      <c r="C119" s="11"/>
      <c r="D119" s="11"/>
      <c r="E119" s="11"/>
      <c r="F119" s="11"/>
      <c r="G119" s="11"/>
      <c r="H119" s="11"/>
      <c r="I119" s="11"/>
      <c r="J119" s="11"/>
      <c r="K119" s="11"/>
      <c r="L119" s="11"/>
      <c r="M119" s="11"/>
    </row>
    <row r="120" spans="1:13" x14ac:dyDescent="0.25">
      <c r="A120" s="11"/>
      <c r="B120" s="11"/>
      <c r="C120" s="11"/>
      <c r="D120" s="11"/>
      <c r="E120" s="11"/>
      <c r="F120" s="11"/>
      <c r="G120" s="11"/>
      <c r="H120" s="11"/>
      <c r="I120" s="11"/>
      <c r="J120" s="11"/>
      <c r="K120" s="11"/>
      <c r="L120" s="11"/>
      <c r="M120" s="11"/>
    </row>
    <row r="121" spans="1:13" x14ac:dyDescent="0.25">
      <c r="A121" s="11"/>
      <c r="B121" s="11"/>
      <c r="C121" s="11"/>
      <c r="D121" s="11"/>
      <c r="E121" s="11"/>
      <c r="F121" s="11"/>
      <c r="G121" s="11"/>
      <c r="H121" s="11"/>
      <c r="I121" s="11"/>
      <c r="J121" s="11"/>
      <c r="K121" s="11"/>
      <c r="L121" s="1" t="s">
        <v>131</v>
      </c>
      <c r="M121" s="19">
        <f>SUM(M100,M104,M111,M118)</f>
        <v>0</v>
      </c>
    </row>
    <row r="122" spans="1:13" x14ac:dyDescent="0.25">
      <c r="A122" s="4" t="s">
        <v>132</v>
      </c>
      <c r="B122" s="11"/>
      <c r="C122" s="11"/>
      <c r="D122" s="19">
        <f>(M94-M121)</f>
        <v>0</v>
      </c>
      <c r="E122" s="11"/>
      <c r="F122" s="4" t="s">
        <v>133</v>
      </c>
      <c r="G122" s="11"/>
      <c r="H122" s="11"/>
      <c r="I122" s="26" t="e">
        <f>(D122/M94)</f>
        <v>#DIV/0!</v>
      </c>
      <c r="J122" s="11"/>
      <c r="K122" s="11"/>
      <c r="L122" s="11"/>
      <c r="M122" s="11"/>
    </row>
    <row r="123" spans="1:13" x14ac:dyDescent="0.25">
      <c r="A123" s="11"/>
      <c r="B123" s="11"/>
      <c r="C123" s="11"/>
      <c r="D123" s="11"/>
      <c r="E123" s="11"/>
      <c r="F123" s="11"/>
      <c r="G123" s="11"/>
      <c r="H123" s="11"/>
      <c r="I123" s="11"/>
      <c r="J123" s="11"/>
      <c r="K123" s="11"/>
      <c r="L123" s="11"/>
      <c r="M123" s="11"/>
    </row>
    <row r="124" spans="1:13" x14ac:dyDescent="0.25">
      <c r="A124" s="4" t="s">
        <v>134</v>
      </c>
      <c r="B124" s="11"/>
      <c r="C124" s="11"/>
      <c r="D124" s="19" t="b">
        <f>IF(I6="Tier 1",7500,IF(I6="Tier 2",2500,IF(I6="Tier 3",1250,IF(I6="Tier 4",0))))</f>
        <v>0</v>
      </c>
      <c r="E124" s="11"/>
      <c r="F124" s="4" t="s">
        <v>135</v>
      </c>
      <c r="I124" s="17"/>
      <c r="J124" s="11"/>
      <c r="K124" s="11"/>
      <c r="L124" s="11"/>
      <c r="M124" s="11"/>
    </row>
    <row r="125" spans="1:13" x14ac:dyDescent="0.25">
      <c r="A125" s="11"/>
      <c r="B125" s="11"/>
      <c r="C125" s="11"/>
      <c r="D125" s="11"/>
      <c r="E125" s="11"/>
      <c r="J125" s="11"/>
      <c r="K125" s="11"/>
      <c r="L125" s="11"/>
      <c r="M125" s="11"/>
    </row>
    <row r="126" spans="1:13" x14ac:dyDescent="0.25">
      <c r="A126" s="11"/>
      <c r="B126" s="11"/>
      <c r="C126" s="11"/>
      <c r="D126" s="11"/>
      <c r="E126" s="11"/>
      <c r="F126" s="4" t="s">
        <v>136</v>
      </c>
      <c r="I126" s="17"/>
      <c r="J126" s="11"/>
      <c r="K126" s="11"/>
      <c r="L126" s="11"/>
      <c r="M126" s="11"/>
    </row>
    <row r="127" spans="1:13" x14ac:dyDescent="0.25">
      <c r="A127" s="11"/>
      <c r="B127" s="11"/>
      <c r="C127" s="11"/>
      <c r="D127" s="11"/>
      <c r="E127" s="11"/>
      <c r="F127" s="4"/>
      <c r="I127" s="24"/>
      <c r="J127" s="11"/>
      <c r="K127" s="11"/>
      <c r="L127" s="11"/>
      <c r="M127" s="11"/>
    </row>
    <row r="128" spans="1:13" x14ac:dyDescent="0.25">
      <c r="A128" s="11"/>
      <c r="B128" s="11"/>
      <c r="C128" s="11"/>
      <c r="D128" s="11"/>
      <c r="E128" s="11"/>
      <c r="F128" s="4" t="s">
        <v>137</v>
      </c>
      <c r="G128" s="11"/>
      <c r="H128" s="11"/>
      <c r="I128" s="19">
        <f>(I124+I126)</f>
        <v>0</v>
      </c>
      <c r="J128" s="11"/>
      <c r="K128" s="11"/>
      <c r="L128" s="11"/>
      <c r="M128" s="11"/>
    </row>
    <row r="129" spans="1:13" ht="15.75" thickBot="1" x14ac:dyDescent="0.3">
      <c r="A129" s="27"/>
      <c r="B129" s="27"/>
      <c r="C129" s="27"/>
      <c r="D129" s="27"/>
      <c r="E129" s="27"/>
      <c r="F129" s="27"/>
      <c r="G129" s="27"/>
      <c r="H129" s="27"/>
      <c r="I129" s="27"/>
      <c r="J129" s="27"/>
      <c r="K129" s="27"/>
      <c r="L129" s="27"/>
      <c r="M129" s="27"/>
    </row>
    <row r="130" spans="1:13" ht="15.75" thickTop="1" x14ac:dyDescent="0.25">
      <c r="A130" s="11"/>
      <c r="B130" s="11"/>
      <c r="C130" s="11"/>
      <c r="D130" s="11"/>
      <c r="E130" s="11"/>
      <c r="F130" s="11"/>
      <c r="G130" s="11"/>
      <c r="H130" s="11"/>
      <c r="I130" s="11"/>
      <c r="J130" s="11"/>
      <c r="K130" s="11"/>
      <c r="L130" s="11"/>
      <c r="M130" s="11"/>
    </row>
    <row r="131" spans="1:13" x14ac:dyDescent="0.25">
      <c r="A131" s="4" t="s">
        <v>138</v>
      </c>
      <c r="B131" s="11"/>
      <c r="C131" s="11"/>
      <c r="D131" s="11"/>
      <c r="E131" s="11"/>
      <c r="F131" s="11"/>
      <c r="G131" s="11"/>
      <c r="H131" s="11"/>
      <c r="I131" s="11"/>
      <c r="J131" s="11"/>
      <c r="K131" s="28"/>
      <c r="L131" s="11"/>
      <c r="M131" s="11"/>
    </row>
    <row r="132" spans="1:13" x14ac:dyDescent="0.25">
      <c r="A132" s="11"/>
      <c r="B132" s="11"/>
      <c r="C132" s="11"/>
      <c r="D132" s="11"/>
      <c r="E132" s="11"/>
      <c r="F132" s="11"/>
      <c r="G132" s="11"/>
      <c r="H132" s="11"/>
      <c r="I132" s="11"/>
      <c r="J132" s="11"/>
      <c r="K132" s="11"/>
      <c r="L132" s="11"/>
      <c r="M132" s="11"/>
    </row>
    <row r="133" spans="1:13" x14ac:dyDescent="0.25">
      <c r="A133" t="s">
        <v>139</v>
      </c>
      <c r="B133" s="11"/>
      <c r="C133" s="11"/>
      <c r="D133" s="17"/>
      <c r="E133" s="11"/>
      <c r="F133" s="11"/>
      <c r="G133" t="s">
        <v>140</v>
      </c>
      <c r="H133" s="11"/>
      <c r="I133" s="11"/>
      <c r="J133" s="19"/>
      <c r="K133" s="18"/>
      <c r="L133" s="11"/>
      <c r="M133" s="11"/>
    </row>
    <row r="134" spans="1:13" x14ac:dyDescent="0.25">
      <c r="A134" s="11"/>
      <c r="B134" s="11"/>
      <c r="C134" s="11"/>
      <c r="D134" s="11"/>
      <c r="E134" s="11"/>
      <c r="F134" s="11"/>
      <c r="G134" s="11"/>
      <c r="H134" s="11"/>
      <c r="I134" s="11"/>
      <c r="J134" s="11"/>
      <c r="K134" s="11"/>
      <c r="L134" s="11"/>
      <c r="M134" s="11"/>
    </row>
    <row r="135" spans="1:13" x14ac:dyDescent="0.25">
      <c r="A135" t="s">
        <v>141</v>
      </c>
      <c r="B135" s="11"/>
      <c r="C135" s="11"/>
      <c r="D135" s="17"/>
      <c r="E135" s="11"/>
      <c r="F135" s="11"/>
      <c r="H135" s="11"/>
      <c r="I135" s="11"/>
      <c r="J135" s="11"/>
      <c r="K135" s="18"/>
      <c r="L135" s="11"/>
      <c r="M135" s="11"/>
    </row>
    <row r="136" spans="1:13" x14ac:dyDescent="0.25">
      <c r="A136" s="11"/>
      <c r="B136" s="11"/>
      <c r="C136" s="11"/>
      <c r="D136" s="11"/>
      <c r="E136" s="11"/>
      <c r="F136" s="11"/>
      <c r="G136" s="11"/>
      <c r="H136" s="11"/>
      <c r="I136" s="11"/>
      <c r="J136" s="11"/>
      <c r="K136" s="11"/>
      <c r="L136" s="11"/>
      <c r="M136" s="11"/>
    </row>
    <row r="137" spans="1:13" x14ac:dyDescent="0.25">
      <c r="A137" t="s">
        <v>142</v>
      </c>
      <c r="B137" s="11"/>
      <c r="C137" s="11"/>
      <c r="D137" s="11"/>
      <c r="E137" s="11"/>
      <c r="F137" s="11"/>
      <c r="G137" s="11"/>
      <c r="H137" s="11"/>
      <c r="I137" s="11"/>
      <c r="J137" s="11"/>
      <c r="K137" s="11"/>
      <c r="L137" s="11"/>
      <c r="M137" s="11"/>
    </row>
    <row r="138" spans="1:13" x14ac:dyDescent="0.25">
      <c r="A138" s="21"/>
      <c r="B138" s="29"/>
      <c r="C138" s="29"/>
      <c r="D138" s="29"/>
      <c r="E138" s="29"/>
      <c r="F138" s="29"/>
      <c r="G138" s="29"/>
      <c r="H138" s="29"/>
      <c r="I138" s="29"/>
      <c r="J138" s="29"/>
      <c r="K138" s="29"/>
      <c r="L138" s="29"/>
      <c r="M138" s="29"/>
    </row>
    <row r="139" spans="1:13" x14ac:dyDescent="0.25">
      <c r="A139" s="30"/>
      <c r="B139" s="29"/>
      <c r="C139" s="29"/>
      <c r="D139" s="29"/>
      <c r="E139" s="29"/>
      <c r="F139" s="29"/>
      <c r="G139" s="29"/>
      <c r="H139" s="29"/>
      <c r="I139" s="29"/>
      <c r="J139" s="29"/>
      <c r="K139" s="29"/>
      <c r="L139" s="29"/>
      <c r="M139" s="29"/>
    </row>
    <row r="140" spans="1:13" x14ac:dyDescent="0.25">
      <c r="A140" s="11"/>
      <c r="B140" s="11"/>
      <c r="C140" s="11"/>
      <c r="D140" s="11"/>
      <c r="E140" s="11"/>
      <c r="F140" s="11"/>
      <c r="G140" s="11"/>
      <c r="H140" s="11"/>
      <c r="I140" s="11"/>
      <c r="J140" s="11"/>
      <c r="K140" s="11"/>
      <c r="L140" s="11"/>
      <c r="M140" s="11"/>
    </row>
    <row r="141" spans="1:13" x14ac:dyDescent="0.25">
      <c r="A141" s="11"/>
      <c r="B141" s="11"/>
      <c r="C141" s="11"/>
      <c r="D141" s="11"/>
      <c r="E141" s="11"/>
      <c r="F141" s="11"/>
      <c r="G141" s="11"/>
      <c r="H141" s="11"/>
      <c r="I141" s="11"/>
      <c r="J141" s="11"/>
      <c r="K141" s="11"/>
      <c r="L141" s="11"/>
      <c r="M141" s="11"/>
    </row>
    <row r="142" spans="1:13" x14ac:dyDescent="0.25">
      <c r="A142" s="33" t="s">
        <v>143</v>
      </c>
      <c r="B142" s="34"/>
      <c r="C142" s="34"/>
      <c r="D142" s="34"/>
      <c r="E142" s="34"/>
      <c r="F142" s="34"/>
      <c r="G142" s="34"/>
      <c r="H142" s="34"/>
      <c r="I142" s="34"/>
      <c r="J142" s="34"/>
      <c r="K142" s="11"/>
      <c r="L142" s="11"/>
      <c r="M142" s="11"/>
    </row>
    <row r="143" spans="1:13" x14ac:dyDescent="0.25">
      <c r="A143" s="34"/>
      <c r="B143" s="34"/>
      <c r="C143" s="34"/>
      <c r="D143" s="34"/>
      <c r="E143" s="34"/>
      <c r="F143" s="34"/>
      <c r="G143" s="34"/>
      <c r="H143" s="34"/>
      <c r="I143" s="34"/>
      <c r="J143" s="34"/>
      <c r="K143" s="11"/>
      <c r="L143" s="11"/>
      <c r="M143" s="11"/>
    </row>
    <row r="144" spans="1:13" x14ac:dyDescent="0.25">
      <c r="A144" s="34" t="s">
        <v>144</v>
      </c>
      <c r="B144" s="34"/>
      <c r="C144" s="34"/>
      <c r="D144" s="38"/>
      <c r="E144" s="34"/>
      <c r="F144" s="34"/>
      <c r="G144" s="39" t="s">
        <v>145</v>
      </c>
      <c r="H144" s="39"/>
      <c r="I144" s="39"/>
      <c r="J144" s="38"/>
      <c r="K144" s="11"/>
      <c r="L144" s="11"/>
      <c r="M144" s="11"/>
    </row>
    <row r="145" spans="1:13" x14ac:dyDescent="0.25">
      <c r="A145" s="34"/>
      <c r="B145" s="34"/>
      <c r="C145" s="34"/>
      <c r="D145" s="34"/>
      <c r="E145" s="34"/>
      <c r="F145" s="34"/>
      <c r="G145" s="34"/>
      <c r="H145" s="34"/>
      <c r="I145" s="34"/>
      <c r="J145" s="34"/>
      <c r="K145" s="11"/>
      <c r="L145" s="11"/>
      <c r="M145" s="11"/>
    </row>
    <row r="146" spans="1:13" x14ac:dyDescent="0.25">
      <c r="A146" s="34" t="s">
        <v>146</v>
      </c>
      <c r="B146" s="34"/>
      <c r="C146" s="34"/>
      <c r="D146" s="38"/>
      <c r="E146" s="34"/>
      <c r="F146" s="34"/>
      <c r="G146" s="39" t="s">
        <v>147</v>
      </c>
      <c r="H146" s="39"/>
      <c r="I146" s="39"/>
      <c r="J146" s="34"/>
      <c r="K146" s="11"/>
      <c r="L146" s="11"/>
      <c r="M146" s="11"/>
    </row>
    <row r="147" spans="1:13" x14ac:dyDescent="0.25">
      <c r="A147" s="34"/>
      <c r="B147" s="34"/>
      <c r="C147" s="34"/>
      <c r="D147" s="34"/>
      <c r="E147" s="34"/>
      <c r="F147" s="34"/>
      <c r="G147" s="34"/>
      <c r="H147" s="34"/>
      <c r="I147" s="34"/>
      <c r="J147" s="40"/>
      <c r="K147" s="11"/>
      <c r="L147" s="11"/>
      <c r="M147" s="11"/>
    </row>
    <row r="148" spans="1:13" x14ac:dyDescent="0.25">
      <c r="A148" s="34" t="s">
        <v>148</v>
      </c>
      <c r="B148" s="34"/>
      <c r="C148" s="34"/>
      <c r="D148" s="38"/>
      <c r="E148" s="34"/>
      <c r="F148" s="34"/>
      <c r="G148" s="39" t="s">
        <v>149</v>
      </c>
      <c r="H148" s="39"/>
      <c r="I148" s="39"/>
      <c r="J148" s="38"/>
      <c r="K148" s="11"/>
      <c r="L148" s="11"/>
      <c r="M148" s="11"/>
    </row>
    <row r="149" spans="1:13" x14ac:dyDescent="0.25">
      <c r="A149" s="34"/>
      <c r="B149" s="34"/>
      <c r="C149" s="34"/>
      <c r="D149" s="34"/>
      <c r="E149" s="34"/>
      <c r="F149" s="34"/>
      <c r="G149" s="34"/>
      <c r="H149" s="34"/>
      <c r="I149" s="34"/>
      <c r="J149" s="34"/>
      <c r="K149" s="11"/>
      <c r="L149" s="11"/>
      <c r="M149" s="11"/>
    </row>
    <row r="150" spans="1:13" x14ac:dyDescent="0.25">
      <c r="A150" s="34" t="s">
        <v>150</v>
      </c>
      <c r="B150" s="34"/>
      <c r="C150" s="34"/>
      <c r="D150" s="38" t="e">
        <f>(J148/M94)</f>
        <v>#DIV/0!</v>
      </c>
      <c r="E150" s="34"/>
      <c r="F150" s="34"/>
      <c r="G150" s="34" t="s">
        <v>151</v>
      </c>
      <c r="H150" s="34"/>
      <c r="I150" s="34"/>
      <c r="J150" s="38"/>
      <c r="K150" s="11"/>
      <c r="L150" s="11"/>
      <c r="M150" s="11"/>
    </row>
    <row r="151" spans="1:13" x14ac:dyDescent="0.25">
      <c r="A151" s="34"/>
      <c r="B151" s="34"/>
      <c r="C151" s="34"/>
      <c r="D151" s="34"/>
      <c r="E151" s="34"/>
      <c r="F151" s="34"/>
      <c r="G151" s="34"/>
      <c r="H151" s="34"/>
      <c r="I151" s="34"/>
      <c r="J151" s="34"/>
      <c r="K151" s="11"/>
      <c r="L151" s="11"/>
      <c r="M151" s="11"/>
    </row>
    <row r="152" spans="1:13" x14ac:dyDescent="0.25">
      <c r="A152" s="34" t="s">
        <v>152</v>
      </c>
      <c r="B152" s="34"/>
      <c r="C152" s="34"/>
      <c r="D152" s="34"/>
      <c r="E152" s="34"/>
      <c r="F152" s="34"/>
      <c r="G152" s="38"/>
      <c r="H152" s="34"/>
      <c r="I152" s="34"/>
      <c r="J152" s="34"/>
      <c r="K152" s="11"/>
      <c r="L152" s="11"/>
      <c r="M152" s="11"/>
    </row>
    <row r="153" spans="1:13" x14ac:dyDescent="0.25">
      <c r="A153" s="11"/>
      <c r="B153" s="11"/>
      <c r="C153" s="11"/>
      <c r="D153" s="11"/>
      <c r="E153" s="11"/>
      <c r="F153" s="11"/>
      <c r="G153" s="11"/>
      <c r="H153" s="11"/>
      <c r="I153" s="11"/>
      <c r="J153" s="11"/>
      <c r="K153" s="11"/>
      <c r="L153" s="11"/>
      <c r="M153" s="11"/>
    </row>
    <row r="154" spans="1:13" x14ac:dyDescent="0.25">
      <c r="A154" s="11"/>
      <c r="B154" s="11"/>
      <c r="C154" s="11"/>
      <c r="D154" s="11"/>
      <c r="E154" s="11"/>
      <c r="F154" s="11"/>
      <c r="G154" s="11"/>
      <c r="H154" s="11"/>
      <c r="I154" s="11"/>
      <c r="J154" s="11"/>
      <c r="K154" s="11"/>
      <c r="L154" s="11"/>
      <c r="M154" s="11"/>
    </row>
    <row r="155" spans="1:13" x14ac:dyDescent="0.25">
      <c r="A155" s="11"/>
      <c r="B155" s="11"/>
      <c r="C155" s="11"/>
      <c r="D155" s="11"/>
      <c r="E155" s="11"/>
      <c r="F155" s="11"/>
      <c r="G155" s="11"/>
      <c r="H155" s="11"/>
      <c r="I155" s="11"/>
      <c r="J155" s="11"/>
      <c r="K155" s="11"/>
      <c r="L155" s="11"/>
      <c r="M155" s="11"/>
    </row>
    <row r="156" spans="1:13" x14ac:dyDescent="0.25">
      <c r="A156" s="11"/>
      <c r="B156" s="11"/>
      <c r="C156" s="11"/>
      <c r="D156" s="11"/>
      <c r="E156" s="11"/>
      <c r="F156" s="11"/>
      <c r="G156" s="11"/>
      <c r="H156" s="11"/>
      <c r="I156" s="11"/>
      <c r="J156" s="11"/>
      <c r="K156" s="11"/>
      <c r="L156" s="11"/>
      <c r="M156" s="11"/>
    </row>
    <row r="157" spans="1:13" x14ac:dyDescent="0.25">
      <c r="A157" s="11"/>
      <c r="B157" s="11"/>
      <c r="C157" s="11"/>
      <c r="D157" s="11"/>
      <c r="E157" s="11"/>
      <c r="F157" s="11"/>
      <c r="G157" s="11"/>
      <c r="H157" s="11"/>
      <c r="I157" s="11"/>
      <c r="J157" s="11"/>
      <c r="K157" s="11"/>
      <c r="L157" s="11"/>
      <c r="M157" s="11"/>
    </row>
    <row r="158" spans="1:13" x14ac:dyDescent="0.25">
      <c r="A158" s="11"/>
      <c r="B158" s="11"/>
      <c r="C158" s="11"/>
      <c r="D158" s="11"/>
      <c r="E158" s="11"/>
      <c r="F158" s="11"/>
      <c r="G158" s="11"/>
      <c r="H158" s="11"/>
      <c r="I158" s="11"/>
      <c r="J158" s="11"/>
      <c r="K158" s="11"/>
      <c r="L158" s="11"/>
      <c r="M158" s="11"/>
    </row>
    <row r="159" spans="1:13" x14ac:dyDescent="0.25">
      <c r="A159" s="11"/>
      <c r="B159" s="11"/>
      <c r="C159" s="11"/>
      <c r="D159" s="11"/>
      <c r="E159" s="11"/>
      <c r="F159" s="11"/>
      <c r="G159" s="11"/>
      <c r="H159" s="11"/>
      <c r="I159" s="11"/>
      <c r="J159" s="11"/>
      <c r="K159" s="11"/>
      <c r="L159" s="11"/>
      <c r="M159" s="11"/>
    </row>
    <row r="160" spans="1:13" x14ac:dyDescent="0.25">
      <c r="A160" s="11"/>
      <c r="B160" s="11"/>
      <c r="C160" s="11"/>
      <c r="D160" s="11"/>
      <c r="E160" s="11"/>
      <c r="F160" s="11"/>
      <c r="G160" s="11"/>
      <c r="H160" s="11"/>
      <c r="I160" s="11"/>
      <c r="J160" s="11"/>
      <c r="K160" s="11"/>
      <c r="L160" s="11"/>
      <c r="M160" s="11"/>
    </row>
    <row r="161" spans="1:13" x14ac:dyDescent="0.25">
      <c r="A161" s="11"/>
      <c r="B161" s="11"/>
      <c r="C161" s="11"/>
      <c r="D161" s="11"/>
      <c r="E161" s="11"/>
      <c r="F161" s="11"/>
      <c r="G161" s="11"/>
      <c r="H161" s="11"/>
      <c r="I161" s="11"/>
      <c r="J161" s="11"/>
      <c r="K161" s="11"/>
      <c r="L161" s="11"/>
      <c r="M161" s="11"/>
    </row>
    <row r="162" spans="1:13" x14ac:dyDescent="0.25">
      <c r="A162" s="11"/>
      <c r="B162" s="11"/>
      <c r="C162" s="11"/>
      <c r="D162" s="11"/>
      <c r="E162" s="11"/>
      <c r="F162" s="11"/>
      <c r="G162" s="11"/>
      <c r="H162" s="11"/>
      <c r="I162" s="11"/>
      <c r="J162" s="11"/>
      <c r="K162" s="11"/>
      <c r="L162" s="11"/>
      <c r="M162" s="11"/>
    </row>
    <row r="163" spans="1:13" x14ac:dyDescent="0.25">
      <c r="A163" s="11"/>
      <c r="B163" s="11"/>
      <c r="C163" s="11"/>
      <c r="D163" s="11"/>
      <c r="E163" s="11"/>
      <c r="F163" s="11"/>
      <c r="G163" s="11"/>
      <c r="H163" s="11"/>
      <c r="I163" s="11"/>
      <c r="J163" s="11"/>
      <c r="K163" s="11"/>
      <c r="L163" s="11"/>
      <c r="M163" s="11"/>
    </row>
    <row r="164" spans="1:13" x14ac:dyDescent="0.25">
      <c r="A164" s="11"/>
      <c r="B164" s="11"/>
      <c r="C164" s="11"/>
      <c r="D164" s="11"/>
      <c r="E164" s="11"/>
      <c r="F164" s="11"/>
      <c r="G164" s="11"/>
      <c r="H164" s="11"/>
      <c r="I164" s="11"/>
      <c r="J164" s="11"/>
      <c r="K164" s="11"/>
      <c r="L164" s="11"/>
      <c r="M164" s="11"/>
    </row>
    <row r="165" spans="1:13" x14ac:dyDescent="0.25">
      <c r="A165" s="11"/>
      <c r="B165" s="11"/>
      <c r="C165" s="11"/>
      <c r="D165" s="11"/>
      <c r="E165" s="11"/>
      <c r="F165" s="11"/>
      <c r="G165" s="11"/>
      <c r="H165" s="11"/>
      <c r="I165" s="11"/>
      <c r="J165" s="11"/>
      <c r="K165" s="11"/>
      <c r="L165" s="11"/>
      <c r="M165" s="11"/>
    </row>
    <row r="166" spans="1:13" x14ac:dyDescent="0.25">
      <c r="A166" s="11"/>
      <c r="B166" s="11"/>
      <c r="C166" s="11"/>
      <c r="D166" s="11"/>
      <c r="E166" s="11"/>
      <c r="F166" s="11"/>
      <c r="G166" s="11"/>
      <c r="H166" s="11"/>
      <c r="I166" s="11"/>
      <c r="J166" s="11"/>
      <c r="K166" s="11"/>
      <c r="L166" s="11"/>
      <c r="M166" s="11"/>
    </row>
    <row r="167" spans="1:13" x14ac:dyDescent="0.25">
      <c r="A167" s="11"/>
      <c r="B167" s="11"/>
      <c r="C167" s="11"/>
      <c r="D167" s="11"/>
      <c r="E167" s="11"/>
      <c r="F167" s="11"/>
      <c r="G167" s="11"/>
      <c r="H167" s="11"/>
      <c r="I167" s="11"/>
      <c r="J167" s="11"/>
      <c r="K167" s="11"/>
      <c r="L167" s="11"/>
      <c r="M167" s="11"/>
    </row>
    <row r="168" spans="1:13" x14ac:dyDescent="0.25">
      <c r="A168" s="11"/>
      <c r="B168" s="11"/>
      <c r="C168" s="11"/>
      <c r="D168" s="11"/>
      <c r="E168" s="11"/>
      <c r="F168" s="11"/>
      <c r="G168" s="11"/>
      <c r="H168" s="11"/>
      <c r="I168" s="11"/>
      <c r="J168" s="11"/>
      <c r="K168" s="11"/>
      <c r="L168" s="11"/>
      <c r="M168" s="11"/>
    </row>
    <row r="169" spans="1:13" x14ac:dyDescent="0.25">
      <c r="A169" s="11"/>
      <c r="B169" s="11"/>
      <c r="C169" s="11"/>
      <c r="D169" s="11"/>
      <c r="E169" s="11"/>
      <c r="F169" s="11"/>
      <c r="G169" s="11"/>
      <c r="H169" s="11"/>
      <c r="I169" s="11"/>
      <c r="J169" s="11"/>
      <c r="K169" s="11"/>
      <c r="L169" s="11"/>
      <c r="M169" s="11"/>
    </row>
    <row r="170" spans="1:13" x14ac:dyDescent="0.25">
      <c r="A170" s="11"/>
      <c r="B170" s="11"/>
      <c r="C170" s="11"/>
      <c r="D170" s="11"/>
      <c r="E170" s="11"/>
      <c r="F170" s="11"/>
      <c r="G170" s="11"/>
      <c r="H170" s="11"/>
      <c r="I170" s="11"/>
      <c r="J170" s="11"/>
      <c r="K170" s="11"/>
      <c r="L170" s="11"/>
      <c r="M170" s="11"/>
    </row>
    <row r="171" spans="1:13" x14ac:dyDescent="0.25">
      <c r="A171" s="11"/>
      <c r="B171" s="11"/>
      <c r="C171" s="11"/>
      <c r="D171" s="11"/>
      <c r="E171" s="11"/>
      <c r="F171" s="11"/>
      <c r="G171" s="11"/>
      <c r="H171" s="11"/>
      <c r="I171" s="11"/>
      <c r="J171" s="11"/>
      <c r="K171" s="11"/>
      <c r="L171" s="11"/>
      <c r="M171" s="11"/>
    </row>
  </sheetData>
  <sheetProtection sheet="1" objects="1" scenarios="1" selectLockedCells="1"/>
  <mergeCells count="59">
    <mergeCell ref="A117:B117"/>
    <mergeCell ref="A118:B118"/>
    <mergeCell ref="G144:I144"/>
    <mergeCell ref="G146:I146"/>
    <mergeCell ref="G148:I148"/>
    <mergeCell ref="A108:B108"/>
    <mergeCell ref="A109:B109"/>
    <mergeCell ref="A110:B110"/>
    <mergeCell ref="A111:B111"/>
    <mergeCell ref="A115:B115"/>
    <mergeCell ref="A116:B116"/>
    <mergeCell ref="A87:C87"/>
    <mergeCell ref="A88:C88"/>
    <mergeCell ref="A89:C89"/>
    <mergeCell ref="A90:C90"/>
    <mergeCell ref="A91:C91"/>
    <mergeCell ref="A92:C92"/>
    <mergeCell ref="A68:C68"/>
    <mergeCell ref="A69:C69"/>
    <mergeCell ref="A70:C70"/>
    <mergeCell ref="A71:C71"/>
    <mergeCell ref="A72:C72"/>
    <mergeCell ref="A73:C73"/>
    <mergeCell ref="A59:B59"/>
    <mergeCell ref="A60:B60"/>
    <mergeCell ref="A61:B61"/>
    <mergeCell ref="A62:B62"/>
    <mergeCell ref="A66:C66"/>
    <mergeCell ref="A67:C67"/>
    <mergeCell ref="A50:B50"/>
    <mergeCell ref="A51:B51"/>
    <mergeCell ref="A52:B52"/>
    <mergeCell ref="A56:B56"/>
    <mergeCell ref="A57:B57"/>
    <mergeCell ref="A58:B58"/>
    <mergeCell ref="A44:B44"/>
    <mergeCell ref="A45:B45"/>
    <mergeCell ref="A46:B46"/>
    <mergeCell ref="A47:B47"/>
    <mergeCell ref="A48:B48"/>
    <mergeCell ref="A49:B49"/>
    <mergeCell ref="A33:C33"/>
    <mergeCell ref="A34:C34"/>
    <mergeCell ref="A35:C35"/>
    <mergeCell ref="A36:C36"/>
    <mergeCell ref="G38:I38"/>
    <mergeCell ref="A43:B43"/>
    <mergeCell ref="A14:C14"/>
    <mergeCell ref="A18:C18"/>
    <mergeCell ref="A19:C19"/>
    <mergeCell ref="A20:C20"/>
    <mergeCell ref="A31:C31"/>
    <mergeCell ref="A32:C32"/>
    <mergeCell ref="E1:H1"/>
    <mergeCell ref="E2:H2"/>
    <mergeCell ref="B6:D6"/>
    <mergeCell ref="I6:J6"/>
    <mergeCell ref="A12:C12"/>
    <mergeCell ref="A13:C13"/>
  </mergeCells>
  <pageMargins left="0.45" right="0.45" top="0.5" bottom="0.5" header="0.3" footer="0.3"/>
  <pageSetup scale="51" orientation="portrait" r:id="rId1"/>
  <rowBreaks count="1" manualBreakCount="1">
    <brk id="95"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4AF7-0859-4E86-97C3-8096AFA052BF}">
  <dimension ref="A1:G27"/>
  <sheetViews>
    <sheetView topLeftCell="A11" zoomScaleNormal="100" workbookViewId="0">
      <selection activeCell="E4" sqref="E4"/>
    </sheetView>
  </sheetViews>
  <sheetFormatPr defaultRowHeight="15" x14ac:dyDescent="0.25"/>
  <cols>
    <col min="1" max="1" width="17.85546875" bestFit="1" customWidth="1"/>
    <col min="3" max="3" width="23.28515625" bestFit="1" customWidth="1"/>
    <col min="5" max="5" width="26.42578125" bestFit="1" customWidth="1"/>
    <col min="7" max="7" width="18.5703125" bestFit="1" customWidth="1"/>
  </cols>
  <sheetData>
    <row r="1" spans="1:7" x14ac:dyDescent="0.25">
      <c r="A1" s="4" t="s">
        <v>37</v>
      </c>
    </row>
    <row r="3" spans="1:7" x14ac:dyDescent="0.25">
      <c r="A3" s="4" t="s">
        <v>153</v>
      </c>
      <c r="C3" s="4" t="s">
        <v>154</v>
      </c>
      <c r="E3" s="4" t="s">
        <v>155</v>
      </c>
      <c r="G3" s="4" t="s">
        <v>75</v>
      </c>
    </row>
    <row r="4" spans="1:7" x14ac:dyDescent="0.25">
      <c r="A4" t="s">
        <v>156</v>
      </c>
      <c r="C4" t="s">
        <v>157</v>
      </c>
    </row>
    <row r="5" spans="1:7" x14ac:dyDescent="0.25">
      <c r="A5" t="s">
        <v>158</v>
      </c>
      <c r="C5" t="s">
        <v>159</v>
      </c>
      <c r="E5" t="s">
        <v>160</v>
      </c>
      <c r="G5" t="s">
        <v>161</v>
      </c>
    </row>
    <row r="6" spans="1:7" x14ac:dyDescent="0.25">
      <c r="A6" t="s">
        <v>162</v>
      </c>
      <c r="C6" t="s">
        <v>163</v>
      </c>
      <c r="E6" t="s">
        <v>164</v>
      </c>
      <c r="G6" t="s">
        <v>165</v>
      </c>
    </row>
    <row r="7" spans="1:7" x14ac:dyDescent="0.25">
      <c r="C7" t="s">
        <v>166</v>
      </c>
      <c r="E7" t="s">
        <v>167</v>
      </c>
    </row>
    <row r="8" spans="1:7" x14ac:dyDescent="0.25">
      <c r="C8" t="s">
        <v>168</v>
      </c>
      <c r="E8" t="s">
        <v>169</v>
      </c>
    </row>
    <row r="9" spans="1:7" x14ac:dyDescent="0.25">
      <c r="C9" t="s">
        <v>170</v>
      </c>
    </row>
    <row r="10" spans="1:7" x14ac:dyDescent="0.25">
      <c r="C10" t="s">
        <v>171</v>
      </c>
    </row>
    <row r="11" spans="1:7" x14ac:dyDescent="0.25">
      <c r="C11" t="s">
        <v>172</v>
      </c>
    </row>
    <row r="12" spans="1:7" x14ac:dyDescent="0.25">
      <c r="C12" t="s">
        <v>173</v>
      </c>
    </row>
    <row r="13" spans="1:7" x14ac:dyDescent="0.25">
      <c r="C13" t="s">
        <v>174</v>
      </c>
    </row>
    <row r="14" spans="1:7" x14ac:dyDescent="0.25">
      <c r="C14" t="s">
        <v>175</v>
      </c>
    </row>
    <row r="15" spans="1:7" x14ac:dyDescent="0.25">
      <c r="C15" t="s">
        <v>176</v>
      </c>
    </row>
    <row r="16" spans="1:7" x14ac:dyDescent="0.25">
      <c r="C16" t="s">
        <v>177</v>
      </c>
    </row>
    <row r="17" spans="1:7" x14ac:dyDescent="0.25">
      <c r="C17" t="s">
        <v>178</v>
      </c>
    </row>
    <row r="21" spans="1:7" x14ac:dyDescent="0.25">
      <c r="A21" s="4" t="s">
        <v>179</v>
      </c>
    </row>
    <row r="23" spans="1:7" x14ac:dyDescent="0.25">
      <c r="A23" s="4" t="s">
        <v>153</v>
      </c>
      <c r="C23" s="4" t="s">
        <v>154</v>
      </c>
      <c r="E23" s="4" t="s">
        <v>155</v>
      </c>
      <c r="G23" s="4" t="s">
        <v>75</v>
      </c>
    </row>
    <row r="24" spans="1:7" x14ac:dyDescent="0.25">
      <c r="A24" t="s">
        <v>180</v>
      </c>
      <c r="C24" t="s">
        <v>181</v>
      </c>
      <c r="E24" t="s">
        <v>182</v>
      </c>
    </row>
    <row r="25" spans="1:7" x14ac:dyDescent="0.25">
      <c r="A25" t="s">
        <v>183</v>
      </c>
      <c r="C25" t="s">
        <v>184</v>
      </c>
      <c r="E25" t="s">
        <v>185</v>
      </c>
    </row>
    <row r="26" spans="1:7" x14ac:dyDescent="0.25">
      <c r="A26" t="s">
        <v>186</v>
      </c>
      <c r="C26" t="s">
        <v>187</v>
      </c>
    </row>
    <row r="27" spans="1:7" x14ac:dyDescent="0.25">
      <c r="C27" t="s">
        <v>188</v>
      </c>
    </row>
  </sheetData>
  <sheetProtection algorithmName="SHA-512" hashValue="YMRocLeMtNmqJMxOnUpSfFesbkShPgwykiX0gs+++UF7Ab7IRijfIeH8eMgrQsn3zz/fHFMfEkgkRB9jE+txPQ==" saltValue="1pjNbcSdZ+GSfIbQL7PQqA==" spinCount="100000" sheet="1" objects="1" scenarios="1" selectLockedCells="1" selectUnlockedCells="1"/>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Tier Requirements - Competitive</vt:lpstr>
      <vt:lpstr>Budget Request Form - COMP</vt:lpstr>
      <vt:lpstr>Tier Requirements - PBASM</vt:lpstr>
      <vt:lpstr>Budget Request Form - PBASM</vt:lpstr>
      <vt:lpstr>Sport Clubs</vt:lpstr>
      <vt:lpstr>'Budget Request Form - COMP'!Print_Area</vt:lpstr>
      <vt:lpstr>'Budget Request Form - PBASM'!Print_Area</vt:lpstr>
      <vt:lpstr>Instructions!Print_Area</vt:lpstr>
      <vt:lpstr>'Tier Requirements - Competitive'!Print_Area</vt:lpstr>
      <vt:lpstr>'Tier Requirements - PBASM'!Print_Area</vt:lpstr>
    </vt:vector>
  </TitlesOfParts>
  <Company>SUNY Cortland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Nuesell</dc:creator>
  <cp:lastModifiedBy>Matthew Nuesell</cp:lastModifiedBy>
  <dcterms:created xsi:type="dcterms:W3CDTF">2024-04-30T17:30:47Z</dcterms:created>
  <dcterms:modified xsi:type="dcterms:W3CDTF">2024-04-30T17:35:40Z</dcterms:modified>
</cp:coreProperties>
</file>